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<sst xmlns="http://schemas.openxmlformats.org/spreadsheetml/2006/main" count="278" uniqueCount="176">
  <si>
    <t>nr.crt</t>
  </si>
  <si>
    <t>MEDIC</t>
  </si>
  <si>
    <t>cod fiscal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</si>
  <si>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</si>
  <si>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</si>
  <si>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</si>
  <si>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</si>
  <si>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</si>
  <si>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</si>
  <si>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</si>
  <si>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</si>
  <si>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</si>
  <si>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</si>
  <si>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</si>
  <si>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</si>
  <si>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</si>
  <si>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</si>
  <si>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</si>
  <si>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</si>
  <si>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</si>
  <si>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</si>
  <si>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</si>
  <si>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</si>
  <si>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</si>
  <si>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</si>
  <si>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</si>
  <si>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</si>
  <si>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</si>
  <si>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</si>
  <si>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</si>
  <si>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</si>
  <si>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</si>
  <si>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</si>
  <si>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</si>
  <si>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</si>
  <si>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</si>
  <si>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</si>
  <si>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</si>
  <si>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</si>
  <si>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</si>
  <si>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</si>
  <si>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</si>
  <si>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</si>
  <si>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</si>
  <si>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</si>
  <si>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</si>
  <si>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</si>
  <si>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</si>
  <si>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</si>
  <si>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</si>
  <si>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</si>
  <si>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</si>
  <si>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</si>
  <si>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</si>
  <si>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</si>
  <si>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</si>
  <si>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</si>
  <si>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</si>
  <si>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</si>
  <si>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</si>
  <si>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</si>
  <si>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</si>
  <si>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</si>
  <si>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</si>
  <si>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</si>
  <si>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</si>
  <si>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</si>
  <si>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</si>
  <si>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</si>
  <si>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</si>
  <si>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</si>
  <si>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</si>
  <si>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</si>
  <si>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</si>
  <si>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</si>
  <si>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</si>
  <si>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</si>
  <si>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</si>
  <si>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</si>
  <si>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</si>
  <si>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</si>
  <si>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</si>
  <si>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</si>
  <si>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</si>
  <si>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</si>
  <si>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</si>
  <si>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</si>
  <si>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</si>
  <si>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</si>
  <si>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</si>
  <si>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</si>
  <si>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</si>
  <si>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</si>
  <si>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</si>
  <si>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</si>
  <si>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</si>
  <si>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</si>
  <si>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</si>
  <si>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</si>
  <si>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</si>
  <si>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</si>
  <si>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</si>
  <si>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149</t>
  </si>
  <si>
    <t>176</t>
  </si>
  <si>
    <t>165</t>
  </si>
  <si>
    <t>137</t>
  </si>
  <si>
    <t>145</t>
  </si>
  <si>
    <t>160</t>
  </si>
  <si>
    <t>166</t>
  </si>
  <si>
    <t>153</t>
  </si>
  <si>
    <t>79</t>
  </si>
  <si>
    <t>164</t>
  </si>
  <si>
    <t>171</t>
  </si>
  <si>
    <t>146</t>
  </si>
  <si>
    <t>1159</t>
  </si>
  <si>
    <t>154</t>
  </si>
  <si>
    <t>180</t>
  </si>
  <si>
    <t>170</t>
  </si>
  <si>
    <t>139</t>
  </si>
  <si>
    <t>157</t>
  </si>
  <si>
    <t>167</t>
  </si>
  <si>
    <t>178</t>
  </si>
  <si>
    <t>37</t>
  </si>
  <si>
    <t>142</t>
  </si>
  <si>
    <t>172</t>
  </si>
  <si>
    <t>Decontarea serviciilor medicale pe luna Aprilie 2022</t>
  </si>
  <si>
    <t>09.05.2022</t>
  </si>
  <si>
    <t>04.05.2022</t>
  </si>
  <si>
    <t>1625</t>
  </si>
  <si>
    <t>185</t>
  </si>
  <si>
    <t>499580</t>
  </si>
  <si>
    <t>10.05.2022</t>
  </si>
  <si>
    <t>119</t>
  </si>
  <si>
    <t>11.05.2022</t>
  </si>
  <si>
    <t>30.04.2022</t>
  </si>
  <si>
    <t>05.05.2022</t>
  </si>
  <si>
    <t>1173</t>
  </si>
  <si>
    <t>06.05.2022</t>
  </si>
  <si>
    <t>152</t>
  </si>
  <si>
    <t>262</t>
  </si>
  <si>
    <t>161</t>
  </si>
  <si>
    <t>143</t>
  </si>
  <si>
    <t>29.04.2022</t>
  </si>
  <si>
    <t>4362376</t>
  </si>
  <si>
    <t>08.05.2022</t>
  </si>
  <si>
    <t>2002</t>
  </si>
  <si>
    <t>197</t>
  </si>
  <si>
    <t>109</t>
  </si>
  <si>
    <t>217</t>
  </si>
  <si>
    <t>184</t>
  </si>
  <si>
    <t>509</t>
  </si>
  <si>
    <t>116</t>
  </si>
  <si>
    <t>128</t>
  </si>
  <si>
    <t>173</t>
  </si>
  <si>
    <t>923</t>
  </si>
  <si>
    <t>88</t>
  </si>
  <si>
    <t>1158</t>
  </si>
  <si>
    <t>41</t>
  </si>
  <si>
    <t>159</t>
  </si>
  <si>
    <t>169</t>
  </si>
  <si>
    <t>191</t>
  </si>
  <si>
    <t>25</t>
  </si>
  <si>
    <t>1174</t>
  </si>
  <si>
    <t>1166</t>
  </si>
  <si>
    <t>03.05.2022</t>
  </si>
  <si>
    <t>93</t>
  </si>
  <si>
    <t>1163</t>
  </si>
  <si>
    <t>234</t>
  </si>
  <si>
    <t>1203</t>
  </si>
  <si>
    <t>315</t>
  </si>
  <si>
    <t>2213</t>
  </si>
  <si>
    <t>1152</t>
  </si>
  <si>
    <t>134</t>
  </si>
  <si>
    <t>042</t>
  </si>
  <si>
    <t>86</t>
  </si>
  <si>
    <t>29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</si>
</sst>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1" fontId="4" fillId="0" borderId="10" xfId="0" applyNumberFormat="1" applyFont="1" applyBorder="1" applyAlignment="1">
      <alignment/>
    </xf>
    <xf numFmtId="4" fontId="3" fillId="0" borderId="10" xfId="62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4" fontId="3" fillId="33" borderId="10" xfId="62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62" applyNumberFormat="1" applyFont="1" applyFill="1" applyBorder="1" applyAlignment="1">
      <alignment/>
    </xf>
    <xf numFmtId="0" fontId="3" fillId="0" borderId="0" xfId="50" applyFont="1">
      <alignment/>
      <protection/>
    </xf>
    <xf numFmtId="0" fontId="3" fillId="0" borderId="0" xfId="50" applyFont="1" applyAlignment="1">
      <alignment horizontal="center"/>
      <protection/>
    </xf>
    <xf numFmtId="4" fontId="3" fillId="0" borderId="0" xfId="50" applyNumberFormat="1" applyFont="1">
      <alignment/>
      <protection/>
    </xf>
    <xf numFmtId="0" fontId="1" fillId="0" borderId="0" xfId="0" applyFont="1" applyAlignment="1">
      <alignment horizontal="center"/>
    </xf>
    <xf numFmtId="0" fontId="2" fillId="0" borderId="10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49" fontId="3" fillId="0" borderId="10" xfId="50" applyNumberFormat="1" applyFont="1" applyBorder="1" applyAlignment="1">
      <alignment horizontal="center"/>
      <protection/>
    </xf>
    <xf numFmtId="14" fontId="3" fillId="0" borderId="10" xfId="50" applyNumberFormat="1" applyFont="1" applyBorder="1">
      <alignment/>
      <protection/>
    </xf>
    <xf numFmtId="4" fontId="2" fillId="0" borderId="12" xfId="50" applyNumberFormat="1" applyFont="1" applyBorder="1">
      <alignment/>
      <protection/>
    </xf>
    <xf numFmtId="4" fontId="3" fillId="0" borderId="10" xfId="62" applyNumberFormat="1" applyFont="1" applyBorder="1" applyAlignment="1">
      <alignment horizontal="center"/>
    </xf>
    <xf numFmtId="49" fontId="3" fillId="33" borderId="10" xfId="50" applyNumberFormat="1" applyFont="1" applyFill="1" applyBorder="1" applyAlignment="1">
      <alignment horizontal="center"/>
      <protection/>
    </xf>
    <xf numFmtId="4" fontId="3" fillId="33" borderId="10" xfId="62" applyNumberFormat="1" applyFont="1" applyFill="1" applyBorder="1" applyAlignment="1">
      <alignment horizontal="center"/>
    </xf>
    <xf numFmtId="4" fontId="3" fillId="0" borderId="10" xfId="62" applyNumberFormat="1" applyFont="1" applyFill="1" applyBorder="1" applyAlignment="1">
      <alignment horizontal="center"/>
    </xf>
    <xf numFmtId="4" fontId="2" fillId="0" borderId="13" xfId="50" applyNumberFormat="1" applyFont="1" applyBorder="1">
      <alignment/>
      <protection/>
    </xf>
    <xf numFmtId="14" fontId="3" fillId="33" borderId="10" xfId="50" applyNumberFormat="1" applyFont="1" applyFill="1" applyBorder="1">
      <alignment/>
      <protection/>
    </xf>
    <xf numFmtId="4" fontId="2" fillId="33" borderId="13" xfId="50" applyNumberFormat="1" applyFont="1" applyFill="1" applyBorder="1">
      <alignment/>
      <protection/>
    </xf>
    <xf numFmtId="4" fontId="2" fillId="34" borderId="10" xfId="50" applyNumberFormat="1" applyFont="1" applyFill="1" applyBorder="1" applyAlignment="1">
      <alignment horizontal="center" vertical="center" wrapText="1"/>
      <protection/>
    </xf>
    <xf numFmtId="4" fontId="7" fillId="0" borderId="0" xfId="50" applyNumberFormat="1" applyFont="1" applyAlignment="1">
      <alignment vertical="center" wrapText="1"/>
      <protection/>
    </xf>
    <xf numFmtId="4" fontId="3" fillId="0" borderId="0" xfId="50" applyNumberFormat="1" applyFont="1" applyAlignment="1">
      <alignment horizontal="center"/>
      <protection/>
    </xf>
    <xf numFmtId="0" fontId="2" fillId="0" borderId="12" xfId="50" applyFont="1" applyBorder="1" applyAlignment="1">
      <alignment horizontal="center" vertical="center" wrapText="1"/>
      <protection/>
    </xf>
    <xf numFmtId="4" fontId="7" fillId="35" borderId="14" xfId="50" applyNumberFormat="1" applyFont="1" applyFill="1" applyBorder="1" applyAlignment="1">
      <alignment horizontal="center" vertical="center" wrapText="1"/>
      <protection/>
    </xf>
    <xf numFmtId="4" fontId="7" fillId="35" borderId="15" xfId="5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0" xfId="50" applyFont="1" applyBorder="1" applyAlignment="1">
      <alignment horizontal="center" vertical="center" wrapText="1"/>
      <protection/>
    </xf>
    <xf numFmtId="0" fontId="2" fillId="0" borderId="10" xfId="50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6.28125" style="0" customWidth="1"/>
    <col min="2" max="2" width="17.7109375" style="0" bestFit="1" customWidth="1"/>
    <col min="6" max="6" width="10.00390625" style="0" bestFit="1" customWidth="1"/>
    <col min="7" max="7" width="10.421875" style="0" customWidth="1"/>
    <col min="8" max="8" width="11.421875" style="0" customWidth="1"/>
    <col min="12" max="13" width="9.140625" style="9" customWidth="1"/>
  </cols>
  <sheetData>
    <row r="1" spans="1:11" ht="12.75">
      <c r="A1" s="33" t="s">
        <v>125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1" ht="12.75" customHeight="1">
      <c r="A5" s="34" t="s">
        <v>0</v>
      </c>
      <c r="B5" s="34" t="s">
        <v>1</v>
      </c>
      <c r="C5" s="34" t="s">
        <v>2</v>
      </c>
      <c r="D5" s="35" t="s">
        <v>92</v>
      </c>
      <c r="E5" s="35"/>
      <c r="F5" s="35" t="s">
        <v>93</v>
      </c>
      <c r="G5" s="35"/>
      <c r="H5" s="34" t="s">
        <v>94</v>
      </c>
      <c r="I5" s="11"/>
      <c r="J5" s="11"/>
      <c r="K5" s="12"/>
    </row>
    <row r="6" spans="1:11" ht="12.75">
      <c r="A6" s="34"/>
      <c r="B6" s="34"/>
      <c r="C6" s="34"/>
      <c r="D6" s="1" t="s">
        <v>95</v>
      </c>
      <c r="E6" s="1" t="s">
        <v>96</v>
      </c>
      <c r="F6" s="1" t="s">
        <v>97</v>
      </c>
      <c r="G6" s="1" t="s">
        <v>98</v>
      </c>
      <c r="H6" s="30"/>
      <c r="I6" s="16" t="s">
        <v>99</v>
      </c>
      <c r="J6" s="15" t="s">
        <v>100</v>
      </c>
      <c r="K6" s="15" t="s">
        <v>101</v>
      </c>
    </row>
    <row r="7" spans="1:11" ht="12.75">
      <c r="A7" s="1">
        <v>1</v>
      </c>
      <c r="B7" s="2" t="s">
        <v>3</v>
      </c>
      <c r="C7" s="3">
        <v>19576153</v>
      </c>
      <c r="D7" s="17" t="s">
        <v>109</v>
      </c>
      <c r="E7" s="18" t="s">
        <v>126</v>
      </c>
      <c r="F7" s="4">
        <v>11448</v>
      </c>
      <c r="G7" s="4">
        <v>13937.9</v>
      </c>
      <c r="H7" s="19">
        <f>F7+G7</f>
        <v>25385.9</v>
      </c>
      <c r="I7" s="4">
        <f>F7/4</f>
        <v>2862</v>
      </c>
      <c r="J7" s="4">
        <f>G7/10</f>
        <v>1393.79</v>
      </c>
      <c r="K7" s="20">
        <f>F7*100/H7</f>
        <v>45.0958996923489</v>
      </c>
    </row>
    <row r="8" spans="1:11" ht="12.75">
      <c r="A8" s="1">
        <v>2</v>
      </c>
      <c r="B8" s="2" t="s">
        <v>4</v>
      </c>
      <c r="C8" s="3">
        <v>19413172</v>
      </c>
      <c r="D8" s="17" t="s">
        <v>123</v>
      </c>
      <c r="E8" s="18" t="s">
        <v>127</v>
      </c>
      <c r="F8" s="4">
        <v>16418.4</v>
      </c>
      <c r="G8" s="4">
        <v>21108.8</v>
      </c>
      <c r="H8" s="19">
        <f aca="true" t="shared" si="0" ref="H8:H74">F8+G8</f>
        <v>37527.2</v>
      </c>
      <c r="I8" s="4">
        <f aca="true" t="shared" si="1" ref="I8:I71">F8/4</f>
        <v>4104.6</v>
      </c>
      <c r="J8" s="4">
        <f aca="true" t="shared" si="2" ref="J8:J71">G8/10</f>
        <v>2110.88</v>
      </c>
      <c r="K8" s="20">
        <f aca="true" t="shared" si="3" ref="K8:K74">F8*100/H8</f>
        <v>43.750666183461604</v>
      </c>
    </row>
    <row r="9" spans="1:11" ht="12.75">
      <c r="A9" s="1">
        <v>3</v>
      </c>
      <c r="B9" s="2" t="s">
        <v>5</v>
      </c>
      <c r="C9" s="3">
        <v>20691873</v>
      </c>
      <c r="D9" s="17" t="s">
        <v>128</v>
      </c>
      <c r="E9" s="18" t="s">
        <v>127</v>
      </c>
      <c r="F9" s="4">
        <v>22255.2</v>
      </c>
      <c r="G9" s="4">
        <v>21764.2</v>
      </c>
      <c r="H9" s="19">
        <f t="shared" si="0"/>
        <v>44019.4</v>
      </c>
      <c r="I9" s="4">
        <f t="shared" si="1"/>
        <v>5563.8</v>
      </c>
      <c r="J9" s="4">
        <f t="shared" si="2"/>
        <v>2176.42</v>
      </c>
      <c r="K9" s="20">
        <f t="shared" si="3"/>
        <v>50.55770864664216</v>
      </c>
    </row>
    <row r="10" spans="1:11" ht="12.75">
      <c r="A10" s="1">
        <v>4</v>
      </c>
      <c r="B10" s="2" t="s">
        <v>6</v>
      </c>
      <c r="C10" s="3">
        <v>19372030</v>
      </c>
      <c r="D10" s="17" t="s">
        <v>129</v>
      </c>
      <c r="E10" s="18" t="s">
        <v>126</v>
      </c>
      <c r="F10" s="4">
        <v>18724.8</v>
      </c>
      <c r="G10" s="4">
        <v>22200.8</v>
      </c>
      <c r="H10" s="19">
        <f t="shared" si="0"/>
        <v>40925.6</v>
      </c>
      <c r="I10" s="4">
        <f t="shared" si="1"/>
        <v>4681.2</v>
      </c>
      <c r="J10" s="4">
        <f t="shared" si="2"/>
        <v>2220.08</v>
      </c>
      <c r="K10" s="20">
        <f t="shared" si="3"/>
        <v>45.7532693473034</v>
      </c>
    </row>
    <row r="11" spans="1:11" ht="12.75">
      <c r="A11" s="1">
        <v>5</v>
      </c>
      <c r="B11" s="2" t="s">
        <v>7</v>
      </c>
      <c r="C11" s="3">
        <v>19640183</v>
      </c>
      <c r="D11" s="17" t="s">
        <v>119</v>
      </c>
      <c r="E11" s="18" t="s">
        <v>127</v>
      </c>
      <c r="F11" s="4">
        <v>11440.8</v>
      </c>
      <c r="G11" s="4">
        <v>18831.5</v>
      </c>
      <c r="H11" s="19">
        <f t="shared" si="0"/>
        <v>30272.3</v>
      </c>
      <c r="I11" s="4">
        <f t="shared" si="1"/>
        <v>2860.2</v>
      </c>
      <c r="J11" s="4">
        <f t="shared" si="2"/>
        <v>1883.15</v>
      </c>
      <c r="K11" s="20">
        <f t="shared" si="3"/>
        <v>37.792965846665105</v>
      </c>
    </row>
    <row r="12" spans="1:11" ht="12.75">
      <c r="A12" s="1">
        <v>6</v>
      </c>
      <c r="B12" s="2" t="s">
        <v>8</v>
      </c>
      <c r="C12" s="3">
        <v>19641812</v>
      </c>
      <c r="D12" s="17" t="s">
        <v>130</v>
      </c>
      <c r="E12" s="18" t="s">
        <v>131</v>
      </c>
      <c r="F12" s="4">
        <v>15271.2</v>
      </c>
      <c r="G12" s="4">
        <v>15812.5</v>
      </c>
      <c r="H12" s="19">
        <f t="shared" si="0"/>
        <v>31083.7</v>
      </c>
      <c r="I12" s="4">
        <f t="shared" si="1"/>
        <v>3817.8</v>
      </c>
      <c r="J12" s="4">
        <f t="shared" si="2"/>
        <v>1581.25</v>
      </c>
      <c r="K12" s="20">
        <f t="shared" si="3"/>
        <v>49.12928641056245</v>
      </c>
    </row>
    <row r="13" spans="1:11" ht="12.75">
      <c r="A13" s="1">
        <v>7</v>
      </c>
      <c r="B13" s="2" t="s">
        <v>9</v>
      </c>
      <c r="C13" s="3">
        <v>20381651</v>
      </c>
      <c r="D13" s="17" t="s">
        <v>132</v>
      </c>
      <c r="E13" s="18" t="s">
        <v>126</v>
      </c>
      <c r="F13" s="4">
        <v>7674</v>
      </c>
      <c r="G13" s="4">
        <v>8284.7</v>
      </c>
      <c r="H13" s="19">
        <f t="shared" si="0"/>
        <v>15958.7</v>
      </c>
      <c r="I13" s="4">
        <f t="shared" si="1"/>
        <v>1918.5</v>
      </c>
      <c r="J13" s="4">
        <f t="shared" si="2"/>
        <v>828.47</v>
      </c>
      <c r="K13" s="20">
        <f t="shared" si="3"/>
        <v>48.08662359716017</v>
      </c>
    </row>
    <row r="14" spans="1:11" ht="12.75">
      <c r="A14" s="1">
        <v>8</v>
      </c>
      <c r="B14" s="2" t="s">
        <v>10</v>
      </c>
      <c r="C14" s="3">
        <v>38313862</v>
      </c>
      <c r="D14" s="17" t="s">
        <v>107</v>
      </c>
      <c r="E14" s="18" t="s">
        <v>133</v>
      </c>
      <c r="F14" s="4">
        <v>18014.4</v>
      </c>
      <c r="G14" s="4">
        <v>16485.6</v>
      </c>
      <c r="H14" s="19">
        <f t="shared" si="0"/>
        <v>34500</v>
      </c>
      <c r="I14" s="4">
        <f t="shared" si="1"/>
        <v>4503.6</v>
      </c>
      <c r="J14" s="4">
        <f t="shared" si="2"/>
        <v>1648.56</v>
      </c>
      <c r="K14" s="20">
        <f t="shared" si="3"/>
        <v>52.21565217391305</v>
      </c>
    </row>
    <row r="15" spans="1:11" ht="12.75">
      <c r="A15" s="1">
        <v>9</v>
      </c>
      <c r="B15" s="2" t="s">
        <v>77</v>
      </c>
      <c r="C15" s="5">
        <v>37825961</v>
      </c>
      <c r="D15" s="17" t="s">
        <v>103</v>
      </c>
      <c r="E15" s="18" t="s">
        <v>126</v>
      </c>
      <c r="F15" s="4">
        <v>15518</v>
      </c>
      <c r="G15" s="4">
        <v>18861.7</v>
      </c>
      <c r="H15" s="19">
        <f t="shared" si="0"/>
        <v>34379.7</v>
      </c>
      <c r="I15" s="4">
        <f t="shared" si="1"/>
        <v>3879.5</v>
      </c>
      <c r="J15" s="4">
        <f t="shared" si="2"/>
        <v>1886.17</v>
      </c>
      <c r="K15" s="20">
        <f t="shared" si="3"/>
        <v>45.137101254519386</v>
      </c>
    </row>
    <row r="16" spans="1:11" ht="12.75">
      <c r="A16" s="1">
        <v>10</v>
      </c>
      <c r="B16" s="2" t="s">
        <v>74</v>
      </c>
      <c r="C16" s="5">
        <v>38066940</v>
      </c>
      <c r="D16" s="17" t="s">
        <v>123</v>
      </c>
      <c r="E16" s="18" t="s">
        <v>134</v>
      </c>
      <c r="F16" s="4">
        <v>16574</v>
      </c>
      <c r="G16" s="4">
        <v>10516.1</v>
      </c>
      <c r="H16" s="19">
        <f t="shared" si="0"/>
        <v>27090.1</v>
      </c>
      <c r="I16" s="4">
        <f t="shared" si="1"/>
        <v>4143.5</v>
      </c>
      <c r="J16" s="4">
        <f t="shared" si="2"/>
        <v>1051.6100000000001</v>
      </c>
      <c r="K16" s="20">
        <f t="shared" si="3"/>
        <v>61.18102184931027</v>
      </c>
    </row>
    <row r="17" spans="1:11" ht="12.75">
      <c r="A17" s="1">
        <v>11</v>
      </c>
      <c r="B17" s="2" t="s">
        <v>11</v>
      </c>
      <c r="C17" s="3">
        <v>20106775</v>
      </c>
      <c r="D17" s="17" t="s">
        <v>119</v>
      </c>
      <c r="E17" s="18" t="s">
        <v>131</v>
      </c>
      <c r="F17" s="4">
        <v>13833.6</v>
      </c>
      <c r="G17" s="4">
        <v>13830.7</v>
      </c>
      <c r="H17" s="19">
        <f t="shared" si="0"/>
        <v>27664.300000000003</v>
      </c>
      <c r="I17" s="4">
        <f t="shared" si="1"/>
        <v>3458.4</v>
      </c>
      <c r="J17" s="4">
        <f t="shared" si="2"/>
        <v>1383.0700000000002</v>
      </c>
      <c r="K17" s="20">
        <f t="shared" si="3"/>
        <v>50.00524141221718</v>
      </c>
    </row>
    <row r="18" spans="1:11" ht="12.75">
      <c r="A18" s="1">
        <v>12</v>
      </c>
      <c r="B18" s="2" t="s">
        <v>12</v>
      </c>
      <c r="C18" s="3">
        <v>20106856</v>
      </c>
      <c r="D18" s="17" t="s">
        <v>118</v>
      </c>
      <c r="E18" s="18" t="s">
        <v>127</v>
      </c>
      <c r="F18" s="4">
        <v>11510.4</v>
      </c>
      <c r="G18" s="4">
        <v>20022.6</v>
      </c>
      <c r="H18" s="19">
        <f t="shared" si="0"/>
        <v>31533</v>
      </c>
      <c r="I18" s="4">
        <f t="shared" si="1"/>
        <v>2877.6</v>
      </c>
      <c r="J18" s="4">
        <f t="shared" si="2"/>
        <v>2002.2599999999998</v>
      </c>
      <c r="K18" s="20">
        <f t="shared" si="3"/>
        <v>36.5027114451527</v>
      </c>
    </row>
    <row r="19" spans="1:11" ht="12.75">
      <c r="A19" s="1">
        <v>13</v>
      </c>
      <c r="B19" s="2" t="s">
        <v>73</v>
      </c>
      <c r="C19" s="5">
        <v>20991617</v>
      </c>
      <c r="D19" s="17" t="s">
        <v>107</v>
      </c>
      <c r="E19" s="18" t="s">
        <v>135</v>
      </c>
      <c r="F19" s="4">
        <v>11431.2</v>
      </c>
      <c r="G19" s="4">
        <v>13609.1</v>
      </c>
      <c r="H19" s="19">
        <f t="shared" si="0"/>
        <v>25040.300000000003</v>
      </c>
      <c r="I19" s="4">
        <f t="shared" si="1"/>
        <v>2857.8</v>
      </c>
      <c r="J19" s="4">
        <f t="shared" si="2"/>
        <v>1360.91</v>
      </c>
      <c r="K19" s="20">
        <f t="shared" si="3"/>
        <v>45.65121024907848</v>
      </c>
    </row>
    <row r="20" spans="1:11" ht="12.75">
      <c r="A20" s="1">
        <v>14</v>
      </c>
      <c r="B20" s="2" t="s">
        <v>13</v>
      </c>
      <c r="C20" s="3">
        <v>20106627</v>
      </c>
      <c r="D20" s="17" t="s">
        <v>136</v>
      </c>
      <c r="E20" s="18" t="s">
        <v>137</v>
      </c>
      <c r="F20" s="4">
        <v>7068.6</v>
      </c>
      <c r="G20" s="4">
        <v>9616.6</v>
      </c>
      <c r="H20" s="19">
        <f t="shared" si="0"/>
        <v>16685.2</v>
      </c>
      <c r="I20" s="4">
        <f t="shared" si="1"/>
        <v>1767.15</v>
      </c>
      <c r="J20" s="4">
        <f t="shared" si="2"/>
        <v>961.6600000000001</v>
      </c>
      <c r="K20" s="20">
        <f t="shared" si="3"/>
        <v>42.36449068635677</v>
      </c>
    </row>
    <row r="21" spans="1:11" ht="12.75">
      <c r="A21" s="1">
        <v>15</v>
      </c>
      <c r="B21" s="6" t="s">
        <v>82</v>
      </c>
      <c r="C21" s="6">
        <v>31253534</v>
      </c>
      <c r="D21" s="17" t="s">
        <v>109</v>
      </c>
      <c r="E21" s="18" t="s">
        <v>134</v>
      </c>
      <c r="F21" s="4">
        <v>14626</v>
      </c>
      <c r="G21" s="4">
        <v>15900</v>
      </c>
      <c r="H21" s="19">
        <f t="shared" si="0"/>
        <v>30526</v>
      </c>
      <c r="I21" s="4">
        <f t="shared" si="1"/>
        <v>3656.5</v>
      </c>
      <c r="J21" s="4">
        <f t="shared" si="2"/>
        <v>1590</v>
      </c>
      <c r="K21" s="20">
        <f t="shared" si="3"/>
        <v>47.913254275044224</v>
      </c>
    </row>
    <row r="22" spans="1:11" ht="12.75">
      <c r="A22" s="1">
        <v>16</v>
      </c>
      <c r="B22" s="2" t="s">
        <v>14</v>
      </c>
      <c r="C22" s="3">
        <v>19478708</v>
      </c>
      <c r="D22" s="17" t="s">
        <v>102</v>
      </c>
      <c r="E22" s="18" t="s">
        <v>127</v>
      </c>
      <c r="F22" s="4">
        <v>14704.8</v>
      </c>
      <c r="G22" s="4">
        <v>16822.7</v>
      </c>
      <c r="H22" s="19">
        <f t="shared" si="0"/>
        <v>31527.5</v>
      </c>
      <c r="I22" s="4">
        <f t="shared" si="1"/>
        <v>3676.2</v>
      </c>
      <c r="J22" s="4">
        <f t="shared" si="2"/>
        <v>1682.27</v>
      </c>
      <c r="K22" s="20">
        <f t="shared" si="3"/>
        <v>46.64118626595829</v>
      </c>
    </row>
    <row r="23" spans="1:11" ht="12.75">
      <c r="A23" s="1">
        <v>17</v>
      </c>
      <c r="B23" s="2" t="s">
        <v>15</v>
      </c>
      <c r="C23" s="3">
        <v>19370705</v>
      </c>
      <c r="D23" s="17" t="s">
        <v>138</v>
      </c>
      <c r="E23" s="18" t="s">
        <v>127</v>
      </c>
      <c r="F23" s="4">
        <v>10164</v>
      </c>
      <c r="G23" s="4">
        <v>18770.2</v>
      </c>
      <c r="H23" s="19">
        <f t="shared" si="0"/>
        <v>28934.2</v>
      </c>
      <c r="I23" s="4">
        <f t="shared" si="1"/>
        <v>2541</v>
      </c>
      <c r="J23" s="4">
        <f t="shared" si="2"/>
        <v>1877.02</v>
      </c>
      <c r="K23" s="20">
        <f t="shared" si="3"/>
        <v>35.12798003746431</v>
      </c>
    </row>
    <row r="24" spans="1:11" ht="12.75">
      <c r="A24" s="1">
        <v>18</v>
      </c>
      <c r="B24" s="2" t="s">
        <v>16</v>
      </c>
      <c r="C24" s="3">
        <v>20451781</v>
      </c>
      <c r="D24" s="17" t="s">
        <v>139</v>
      </c>
      <c r="E24" s="18" t="s">
        <v>134</v>
      </c>
      <c r="F24" s="4">
        <v>11637.6</v>
      </c>
      <c r="G24" s="4">
        <v>22239.4</v>
      </c>
      <c r="H24" s="19">
        <f t="shared" si="0"/>
        <v>33877</v>
      </c>
      <c r="I24" s="4">
        <f t="shared" si="1"/>
        <v>2909.4</v>
      </c>
      <c r="J24" s="4">
        <f t="shared" si="2"/>
        <v>2223.94</v>
      </c>
      <c r="K24" s="20">
        <f t="shared" si="3"/>
        <v>34.352510552882485</v>
      </c>
    </row>
    <row r="25" spans="1:11" ht="12.75">
      <c r="A25" s="1">
        <v>19</v>
      </c>
      <c r="B25" s="2" t="s">
        <v>17</v>
      </c>
      <c r="C25" s="3">
        <v>20845514</v>
      </c>
      <c r="D25" s="17" t="s">
        <v>140</v>
      </c>
      <c r="E25" s="18" t="s">
        <v>126</v>
      </c>
      <c r="F25" s="4">
        <v>9020</v>
      </c>
      <c r="G25" s="4">
        <v>13063.8</v>
      </c>
      <c r="H25" s="19">
        <f t="shared" si="0"/>
        <v>22083.8</v>
      </c>
      <c r="I25" s="4">
        <f t="shared" si="1"/>
        <v>2255</v>
      </c>
      <c r="J25" s="4">
        <f t="shared" si="2"/>
        <v>1306.3799999999999</v>
      </c>
      <c r="K25" s="20">
        <f t="shared" si="3"/>
        <v>40.84441989150418</v>
      </c>
    </row>
    <row r="26" spans="1:11" ht="12.75">
      <c r="A26" s="1">
        <v>20</v>
      </c>
      <c r="B26" s="6" t="s">
        <v>84</v>
      </c>
      <c r="C26" s="6">
        <v>31640980</v>
      </c>
      <c r="D26" s="17" t="s">
        <v>141</v>
      </c>
      <c r="E26" s="18" t="s">
        <v>127</v>
      </c>
      <c r="F26" s="4">
        <v>10658.4</v>
      </c>
      <c r="G26" s="4">
        <v>13824.5</v>
      </c>
      <c r="H26" s="19">
        <f t="shared" si="0"/>
        <v>24482.9</v>
      </c>
      <c r="I26" s="4">
        <f t="shared" si="1"/>
        <v>2664.6</v>
      </c>
      <c r="J26" s="4">
        <f t="shared" si="2"/>
        <v>1382.45</v>
      </c>
      <c r="K26" s="20">
        <f t="shared" si="3"/>
        <v>43.534058465296184</v>
      </c>
    </row>
    <row r="27" spans="1:11" ht="12.75">
      <c r="A27" s="1">
        <v>21</v>
      </c>
      <c r="B27" s="2" t="s">
        <v>18</v>
      </c>
      <c r="C27" s="3">
        <v>19748755</v>
      </c>
      <c r="D27" s="17" t="s">
        <v>108</v>
      </c>
      <c r="E27" s="18" t="s">
        <v>142</v>
      </c>
      <c r="F27" s="4">
        <v>9372</v>
      </c>
      <c r="G27" s="4">
        <v>12066.6</v>
      </c>
      <c r="H27" s="19">
        <f t="shared" si="0"/>
        <v>21438.6</v>
      </c>
      <c r="I27" s="4">
        <f t="shared" si="1"/>
        <v>2343</v>
      </c>
      <c r="J27" s="4">
        <f t="shared" si="2"/>
        <v>1206.66</v>
      </c>
      <c r="K27" s="20">
        <f t="shared" si="3"/>
        <v>43.71554112675268</v>
      </c>
    </row>
    <row r="28" spans="1:11" ht="12.75">
      <c r="A28" s="1">
        <v>22</v>
      </c>
      <c r="B28" s="2" t="s">
        <v>75</v>
      </c>
      <c r="C28" s="5">
        <v>20288243</v>
      </c>
      <c r="D28" s="17" t="s">
        <v>143</v>
      </c>
      <c r="E28" s="18" t="s">
        <v>127</v>
      </c>
      <c r="F28" s="4">
        <v>8668</v>
      </c>
      <c r="G28" s="4">
        <v>6931</v>
      </c>
      <c r="H28" s="19">
        <f>F28+G28</f>
        <v>15599</v>
      </c>
      <c r="I28" s="4">
        <f t="shared" si="1"/>
        <v>2167</v>
      </c>
      <c r="J28" s="4">
        <f t="shared" si="2"/>
        <v>693.1</v>
      </c>
      <c r="K28" s="20">
        <f t="shared" si="3"/>
        <v>55.567664593884224</v>
      </c>
    </row>
    <row r="29" spans="1:11" ht="12.75">
      <c r="A29" s="1">
        <v>23</v>
      </c>
      <c r="B29" s="2" t="s">
        <v>19</v>
      </c>
      <c r="C29" s="3">
        <v>19371255</v>
      </c>
      <c r="D29" s="17" t="s">
        <v>106</v>
      </c>
      <c r="E29" s="18" t="s">
        <v>131</v>
      </c>
      <c r="F29" s="4">
        <v>16785.6</v>
      </c>
      <c r="G29" s="4">
        <v>14986.1</v>
      </c>
      <c r="H29" s="19">
        <f t="shared" si="0"/>
        <v>31771.699999999997</v>
      </c>
      <c r="I29" s="4">
        <f t="shared" si="1"/>
        <v>4196.4</v>
      </c>
      <c r="J29" s="4">
        <f t="shared" si="2"/>
        <v>1498.6100000000001</v>
      </c>
      <c r="K29" s="20">
        <f t="shared" si="3"/>
        <v>52.83192274886141</v>
      </c>
    </row>
    <row r="30" spans="1:11" ht="12.75">
      <c r="A30" s="1">
        <v>24</v>
      </c>
      <c r="B30" s="2" t="s">
        <v>20</v>
      </c>
      <c r="C30" s="3">
        <v>19748747</v>
      </c>
      <c r="D30" s="17" t="s">
        <v>104</v>
      </c>
      <c r="E30" s="18" t="s">
        <v>144</v>
      </c>
      <c r="F30" s="4">
        <v>13202</v>
      </c>
      <c r="G30" s="4">
        <v>12613.2</v>
      </c>
      <c r="H30" s="19">
        <f t="shared" si="0"/>
        <v>25815.2</v>
      </c>
      <c r="I30" s="4">
        <f t="shared" si="1"/>
        <v>3300.5</v>
      </c>
      <c r="J30" s="4">
        <f t="shared" si="2"/>
        <v>1261.3200000000002</v>
      </c>
      <c r="K30" s="20">
        <f t="shared" si="3"/>
        <v>51.140413399857444</v>
      </c>
    </row>
    <row r="31" spans="1:11" ht="12.75">
      <c r="A31" s="1">
        <v>25</v>
      </c>
      <c r="B31" s="2" t="s">
        <v>21</v>
      </c>
      <c r="C31" s="3">
        <v>19640353</v>
      </c>
      <c r="D31" s="17" t="s">
        <v>102</v>
      </c>
      <c r="E31" s="18" t="s">
        <v>135</v>
      </c>
      <c r="F31" s="4">
        <v>9979.2</v>
      </c>
      <c r="G31" s="4">
        <v>8949.4</v>
      </c>
      <c r="H31" s="19">
        <f t="shared" si="0"/>
        <v>18928.6</v>
      </c>
      <c r="I31" s="4">
        <f t="shared" si="1"/>
        <v>2494.8</v>
      </c>
      <c r="J31" s="4">
        <f t="shared" si="2"/>
        <v>894.9399999999999</v>
      </c>
      <c r="K31" s="20">
        <f t="shared" si="3"/>
        <v>52.72022230909841</v>
      </c>
    </row>
    <row r="32" spans="1:11" ht="12.75">
      <c r="A32" s="1">
        <v>26</v>
      </c>
      <c r="B32" s="2" t="s">
        <v>22</v>
      </c>
      <c r="C32" s="3">
        <v>20245331</v>
      </c>
      <c r="D32" s="17" t="s">
        <v>145</v>
      </c>
      <c r="E32" s="18" t="s">
        <v>135</v>
      </c>
      <c r="F32" s="4">
        <v>8974</v>
      </c>
      <c r="G32" s="4">
        <v>11268.9</v>
      </c>
      <c r="H32" s="19">
        <f t="shared" si="0"/>
        <v>20242.9</v>
      </c>
      <c r="I32" s="4">
        <f t="shared" si="1"/>
        <v>2243.5</v>
      </c>
      <c r="J32" s="4">
        <f t="shared" si="2"/>
        <v>1126.8899999999999</v>
      </c>
      <c r="K32" s="20">
        <f t="shared" si="3"/>
        <v>44.331592805378676</v>
      </c>
    </row>
    <row r="33" spans="1:11" ht="12.75">
      <c r="A33" s="1">
        <v>27</v>
      </c>
      <c r="B33" s="2" t="s">
        <v>23</v>
      </c>
      <c r="C33" s="3">
        <v>20245340</v>
      </c>
      <c r="D33" s="17" t="s">
        <v>146</v>
      </c>
      <c r="E33" s="18" t="s">
        <v>135</v>
      </c>
      <c r="F33" s="4">
        <v>8578</v>
      </c>
      <c r="G33" s="4">
        <v>11327.9</v>
      </c>
      <c r="H33" s="19">
        <f t="shared" si="0"/>
        <v>19905.9</v>
      </c>
      <c r="I33" s="4">
        <f t="shared" si="1"/>
        <v>2144.5</v>
      </c>
      <c r="J33" s="4">
        <f t="shared" si="2"/>
        <v>1132.79</v>
      </c>
      <c r="K33" s="20">
        <f t="shared" si="3"/>
        <v>43.092751395314956</v>
      </c>
    </row>
    <row r="34" spans="1:11" ht="12.75">
      <c r="A34" s="1">
        <v>28</v>
      </c>
      <c r="B34" s="2" t="s">
        <v>24</v>
      </c>
      <c r="C34" s="3">
        <v>36371840</v>
      </c>
      <c r="D34" s="17" t="s">
        <v>147</v>
      </c>
      <c r="E34" s="18" t="s">
        <v>131</v>
      </c>
      <c r="F34" s="4">
        <v>13586</v>
      </c>
      <c r="G34" s="4">
        <v>13943.6</v>
      </c>
      <c r="H34" s="19">
        <f t="shared" si="0"/>
        <v>27529.6</v>
      </c>
      <c r="I34" s="4">
        <f t="shared" si="1"/>
        <v>3396.5</v>
      </c>
      <c r="J34" s="4">
        <f t="shared" si="2"/>
        <v>1394.3600000000001</v>
      </c>
      <c r="K34" s="20">
        <f t="shared" si="3"/>
        <v>49.350517261420435</v>
      </c>
    </row>
    <row r="35" spans="1:11" ht="12.75">
      <c r="A35" s="1">
        <v>29</v>
      </c>
      <c r="B35" s="2" t="s">
        <v>25</v>
      </c>
      <c r="C35" s="3">
        <v>20244921</v>
      </c>
      <c r="D35" s="17" t="s">
        <v>117</v>
      </c>
      <c r="E35" s="18" t="s">
        <v>127</v>
      </c>
      <c r="F35" s="4">
        <v>11228</v>
      </c>
      <c r="G35" s="4">
        <v>12602.1</v>
      </c>
      <c r="H35" s="19">
        <f t="shared" si="0"/>
        <v>23830.1</v>
      </c>
      <c r="I35" s="4">
        <f t="shared" si="1"/>
        <v>2807</v>
      </c>
      <c r="J35" s="4">
        <f t="shared" si="2"/>
        <v>1260.21</v>
      </c>
      <c r="K35" s="20">
        <f t="shared" si="3"/>
        <v>47.116881590929125</v>
      </c>
    </row>
    <row r="36" spans="1:11" ht="12.75">
      <c r="A36" s="1">
        <v>30</v>
      </c>
      <c r="B36" s="2" t="s">
        <v>26</v>
      </c>
      <c r="C36" s="3">
        <v>19576765</v>
      </c>
      <c r="D36" s="17" t="s">
        <v>123</v>
      </c>
      <c r="E36" s="18" t="s">
        <v>134</v>
      </c>
      <c r="F36" s="4">
        <v>12486</v>
      </c>
      <c r="G36" s="4">
        <v>13721.5</v>
      </c>
      <c r="H36" s="19">
        <f t="shared" si="0"/>
        <v>26207.5</v>
      </c>
      <c r="I36" s="4">
        <f t="shared" si="1"/>
        <v>3121.5</v>
      </c>
      <c r="J36" s="4">
        <f t="shared" si="2"/>
        <v>1372.15</v>
      </c>
      <c r="K36" s="20">
        <f t="shared" si="3"/>
        <v>47.64285032910426</v>
      </c>
    </row>
    <row r="37" spans="1:11" ht="12.75">
      <c r="A37" s="1">
        <v>31</v>
      </c>
      <c r="B37" s="2" t="s">
        <v>27</v>
      </c>
      <c r="C37" s="3">
        <v>20451854</v>
      </c>
      <c r="D37" s="17" t="s">
        <v>148</v>
      </c>
      <c r="E37" s="18" t="s">
        <v>131</v>
      </c>
      <c r="F37" s="4">
        <v>15262</v>
      </c>
      <c r="G37" s="4">
        <v>15310.8</v>
      </c>
      <c r="H37" s="19">
        <f t="shared" si="0"/>
        <v>30572.8</v>
      </c>
      <c r="I37" s="4">
        <f t="shared" si="1"/>
        <v>3815.5</v>
      </c>
      <c r="J37" s="4">
        <f t="shared" si="2"/>
        <v>1531.08</v>
      </c>
      <c r="K37" s="20">
        <f t="shared" si="3"/>
        <v>49.920190496127276</v>
      </c>
    </row>
    <row r="38" spans="1:11" ht="12.75">
      <c r="A38" s="1">
        <v>32</v>
      </c>
      <c r="B38" s="6" t="s">
        <v>80</v>
      </c>
      <c r="C38" s="6">
        <v>28253836</v>
      </c>
      <c r="D38" s="17" t="s">
        <v>141</v>
      </c>
      <c r="E38" s="18" t="s">
        <v>127</v>
      </c>
      <c r="F38" s="4">
        <v>9042</v>
      </c>
      <c r="G38" s="4">
        <v>10369.8</v>
      </c>
      <c r="H38" s="19">
        <f t="shared" si="0"/>
        <v>19411.8</v>
      </c>
      <c r="I38" s="4">
        <f t="shared" si="1"/>
        <v>2260.5</v>
      </c>
      <c r="J38" s="4">
        <f t="shared" si="2"/>
        <v>1036.98</v>
      </c>
      <c r="K38" s="20">
        <f t="shared" si="3"/>
        <v>46.579915309244896</v>
      </c>
    </row>
    <row r="39" spans="1:11" ht="12.75">
      <c r="A39" s="1">
        <v>33</v>
      </c>
      <c r="B39" s="2" t="s">
        <v>28</v>
      </c>
      <c r="C39" s="3">
        <v>14419484</v>
      </c>
      <c r="D39" s="17" t="s">
        <v>149</v>
      </c>
      <c r="E39" s="18" t="s">
        <v>142</v>
      </c>
      <c r="F39" s="4">
        <v>20493.6</v>
      </c>
      <c r="G39" s="4">
        <v>22454.5</v>
      </c>
      <c r="H39" s="19">
        <f t="shared" si="0"/>
        <v>42948.1</v>
      </c>
      <c r="I39" s="4">
        <f t="shared" si="1"/>
        <v>5123.4</v>
      </c>
      <c r="J39" s="4">
        <f t="shared" si="2"/>
        <v>2245.45</v>
      </c>
      <c r="K39" s="20">
        <f t="shared" si="3"/>
        <v>47.717128347936224</v>
      </c>
    </row>
    <row r="40" spans="1:11" ht="12.75">
      <c r="A40" s="1">
        <v>34</v>
      </c>
      <c r="B40" s="2" t="s">
        <v>29</v>
      </c>
      <c r="C40" s="3">
        <v>19478490</v>
      </c>
      <c r="D40" s="17" t="s">
        <v>115</v>
      </c>
      <c r="E40" s="18" t="s">
        <v>137</v>
      </c>
      <c r="F40" s="4">
        <v>10488</v>
      </c>
      <c r="G40" s="4">
        <v>14897.8</v>
      </c>
      <c r="H40" s="19">
        <f t="shared" si="0"/>
        <v>25385.8</v>
      </c>
      <c r="I40" s="4">
        <f t="shared" si="1"/>
        <v>2622</v>
      </c>
      <c r="J40" s="4">
        <f t="shared" si="2"/>
        <v>1489.78</v>
      </c>
      <c r="K40" s="20">
        <f t="shared" si="3"/>
        <v>41.3144356293676</v>
      </c>
    </row>
    <row r="41" spans="1:11" ht="12.75">
      <c r="A41" s="1">
        <v>35</v>
      </c>
      <c r="B41" s="2" t="s">
        <v>30</v>
      </c>
      <c r="C41" s="3">
        <v>19477982</v>
      </c>
      <c r="D41" s="17" t="s">
        <v>150</v>
      </c>
      <c r="E41" s="18" t="s">
        <v>131</v>
      </c>
      <c r="F41" s="4">
        <v>13410.4</v>
      </c>
      <c r="G41" s="4">
        <v>12952.8</v>
      </c>
      <c r="H41" s="19">
        <f t="shared" si="0"/>
        <v>26363.199999999997</v>
      </c>
      <c r="I41" s="4">
        <f t="shared" si="1"/>
        <v>3352.6</v>
      </c>
      <c r="J41" s="4">
        <f t="shared" si="2"/>
        <v>1295.28</v>
      </c>
      <c r="K41" s="20">
        <f t="shared" si="3"/>
        <v>50.86787643381684</v>
      </c>
    </row>
    <row r="42" spans="1:11" ht="12.75">
      <c r="A42" s="1">
        <v>36</v>
      </c>
      <c r="B42" s="2" t="s">
        <v>31</v>
      </c>
      <c r="C42" s="3">
        <v>19372064</v>
      </c>
      <c r="D42" s="17" t="s">
        <v>120</v>
      </c>
      <c r="E42" s="18" t="s">
        <v>131</v>
      </c>
      <c r="F42" s="4">
        <v>12384.8</v>
      </c>
      <c r="G42" s="4">
        <v>13004.7</v>
      </c>
      <c r="H42" s="19">
        <f t="shared" si="0"/>
        <v>25389.5</v>
      </c>
      <c r="I42" s="4">
        <f t="shared" si="1"/>
        <v>3096.2</v>
      </c>
      <c r="J42" s="4">
        <f t="shared" si="2"/>
        <v>1300.47</v>
      </c>
      <c r="K42" s="20">
        <f t="shared" si="3"/>
        <v>48.77921975619843</v>
      </c>
    </row>
    <row r="43" spans="1:11" ht="12.75">
      <c r="A43" s="1">
        <v>37</v>
      </c>
      <c r="B43" s="2" t="s">
        <v>32</v>
      </c>
      <c r="C43" s="3">
        <v>19640507</v>
      </c>
      <c r="D43" s="17" t="s">
        <v>151</v>
      </c>
      <c r="E43" s="18" t="s">
        <v>135</v>
      </c>
      <c r="F43" s="4">
        <v>13622.4</v>
      </c>
      <c r="G43" s="4">
        <v>19912.8</v>
      </c>
      <c r="H43" s="19">
        <f t="shared" si="0"/>
        <v>33535.2</v>
      </c>
      <c r="I43" s="4">
        <f t="shared" si="1"/>
        <v>3405.6</v>
      </c>
      <c r="J43" s="4">
        <f t="shared" si="2"/>
        <v>1991.28</v>
      </c>
      <c r="K43" s="20">
        <f t="shared" si="3"/>
        <v>40.621198024762045</v>
      </c>
    </row>
    <row r="44" spans="1:11" ht="12.75">
      <c r="A44" s="1">
        <v>38</v>
      </c>
      <c r="B44" s="2" t="s">
        <v>33</v>
      </c>
      <c r="C44" s="3">
        <v>21149642</v>
      </c>
      <c r="D44" s="17" t="s">
        <v>152</v>
      </c>
      <c r="E44" s="18" t="s">
        <v>133</v>
      </c>
      <c r="F44" s="4">
        <v>8395.2</v>
      </c>
      <c r="G44" s="4">
        <v>11342.5</v>
      </c>
      <c r="H44" s="19">
        <f t="shared" si="0"/>
        <v>19737.7</v>
      </c>
      <c r="I44" s="4">
        <f t="shared" si="1"/>
        <v>2098.8</v>
      </c>
      <c r="J44" s="4">
        <f t="shared" si="2"/>
        <v>1134.25</v>
      </c>
      <c r="K44" s="20">
        <f t="shared" si="3"/>
        <v>42.53383119613734</v>
      </c>
    </row>
    <row r="45" spans="1:11" ht="12.75">
      <c r="A45" s="1">
        <v>39</v>
      </c>
      <c r="B45" s="2" t="s">
        <v>34</v>
      </c>
      <c r="C45" s="3">
        <v>19748836</v>
      </c>
      <c r="D45" s="17" t="s">
        <v>153</v>
      </c>
      <c r="E45" s="18" t="s">
        <v>137</v>
      </c>
      <c r="F45" s="4">
        <v>11616</v>
      </c>
      <c r="G45" s="4">
        <v>10693.7</v>
      </c>
      <c r="H45" s="19">
        <f t="shared" si="0"/>
        <v>22309.7</v>
      </c>
      <c r="I45" s="4">
        <f t="shared" si="1"/>
        <v>2904</v>
      </c>
      <c r="J45" s="4">
        <f t="shared" si="2"/>
        <v>1069.3700000000001</v>
      </c>
      <c r="K45" s="20">
        <f t="shared" si="3"/>
        <v>52.06703810450163</v>
      </c>
    </row>
    <row r="46" spans="1:11" ht="12.75">
      <c r="A46" s="1">
        <v>40</v>
      </c>
      <c r="B46" s="2" t="s">
        <v>35</v>
      </c>
      <c r="C46" s="3">
        <v>20245307</v>
      </c>
      <c r="D46" s="17" t="s">
        <v>107</v>
      </c>
      <c r="E46" s="18" t="s">
        <v>137</v>
      </c>
      <c r="F46" s="4">
        <v>9979.2</v>
      </c>
      <c r="G46" s="4">
        <v>14751.6</v>
      </c>
      <c r="H46" s="19">
        <f t="shared" si="0"/>
        <v>24730.800000000003</v>
      </c>
      <c r="I46" s="4">
        <f t="shared" si="1"/>
        <v>2494.8</v>
      </c>
      <c r="J46" s="4">
        <f t="shared" si="2"/>
        <v>1475.16</v>
      </c>
      <c r="K46" s="20">
        <f t="shared" si="3"/>
        <v>40.35130282886118</v>
      </c>
    </row>
    <row r="47" spans="1:11" ht="12.75">
      <c r="A47" s="1">
        <v>41</v>
      </c>
      <c r="B47" s="7" t="s">
        <v>81</v>
      </c>
      <c r="C47" s="7">
        <v>29565887</v>
      </c>
      <c r="D47" s="21" t="s">
        <v>154</v>
      </c>
      <c r="E47" s="18" t="s">
        <v>126</v>
      </c>
      <c r="F47" s="8">
        <v>13004.8</v>
      </c>
      <c r="G47" s="8">
        <v>12446.1</v>
      </c>
      <c r="H47" s="19">
        <f t="shared" si="0"/>
        <v>25450.9</v>
      </c>
      <c r="I47" s="4">
        <f t="shared" si="1"/>
        <v>3251.2</v>
      </c>
      <c r="J47" s="4">
        <f t="shared" si="2"/>
        <v>1244.6100000000001</v>
      </c>
      <c r="K47" s="22">
        <f t="shared" si="3"/>
        <v>51.097603621090016</v>
      </c>
    </row>
    <row r="48" spans="1:11" ht="12.75">
      <c r="A48" s="1">
        <v>42</v>
      </c>
      <c r="B48" s="2" t="s">
        <v>36</v>
      </c>
      <c r="C48" s="3">
        <v>19370004</v>
      </c>
      <c r="D48" s="17" t="s">
        <v>155</v>
      </c>
      <c r="E48" s="18" t="s">
        <v>135</v>
      </c>
      <c r="F48" s="4">
        <v>16435.2</v>
      </c>
      <c r="G48" s="4">
        <v>15389.2</v>
      </c>
      <c r="H48" s="19">
        <f t="shared" si="0"/>
        <v>31824.4</v>
      </c>
      <c r="I48" s="4">
        <f t="shared" si="1"/>
        <v>4108.8</v>
      </c>
      <c r="J48" s="4">
        <f t="shared" si="2"/>
        <v>1538.92</v>
      </c>
      <c r="K48" s="20">
        <f t="shared" si="3"/>
        <v>51.643393119744594</v>
      </c>
    </row>
    <row r="49" spans="1:11" ht="12.75">
      <c r="A49" s="1">
        <v>43</v>
      </c>
      <c r="B49" s="2" t="s">
        <v>37</v>
      </c>
      <c r="C49" s="3">
        <v>20451722</v>
      </c>
      <c r="D49" s="17" t="s">
        <v>107</v>
      </c>
      <c r="E49" s="18" t="s">
        <v>131</v>
      </c>
      <c r="F49" s="4">
        <v>15890.4</v>
      </c>
      <c r="G49" s="4">
        <v>20739.3</v>
      </c>
      <c r="H49" s="19">
        <f t="shared" si="0"/>
        <v>36629.7</v>
      </c>
      <c r="I49" s="4">
        <f t="shared" si="1"/>
        <v>3972.6</v>
      </c>
      <c r="J49" s="4">
        <f t="shared" si="2"/>
        <v>2073.93</v>
      </c>
      <c r="K49" s="20">
        <f t="shared" si="3"/>
        <v>43.38119067314229</v>
      </c>
    </row>
    <row r="50" spans="1:11" ht="12.75">
      <c r="A50" s="1">
        <v>44</v>
      </c>
      <c r="B50" s="2" t="s">
        <v>38</v>
      </c>
      <c r="C50" s="3">
        <v>19476715</v>
      </c>
      <c r="D50" s="17" t="s">
        <v>141</v>
      </c>
      <c r="E50" s="18" t="s">
        <v>135</v>
      </c>
      <c r="F50" s="4">
        <v>13279.2</v>
      </c>
      <c r="G50" s="4">
        <v>15621.4</v>
      </c>
      <c r="H50" s="19">
        <f t="shared" si="0"/>
        <v>28900.6</v>
      </c>
      <c r="I50" s="4">
        <f t="shared" si="1"/>
        <v>3319.8</v>
      </c>
      <c r="J50" s="4">
        <f t="shared" si="2"/>
        <v>1562.1399999999999</v>
      </c>
      <c r="K50" s="20">
        <f t="shared" si="3"/>
        <v>45.94783499304513</v>
      </c>
    </row>
    <row r="51" spans="1:11" ht="12.75">
      <c r="A51" s="1">
        <v>45</v>
      </c>
      <c r="B51" s="2" t="s">
        <v>39</v>
      </c>
      <c r="C51" s="3">
        <v>19260311</v>
      </c>
      <c r="D51" s="17" t="s">
        <v>114</v>
      </c>
      <c r="E51" s="18" t="s">
        <v>135</v>
      </c>
      <c r="F51" s="4">
        <v>14272.8</v>
      </c>
      <c r="G51" s="4">
        <v>17514</v>
      </c>
      <c r="H51" s="19">
        <f t="shared" si="0"/>
        <v>31786.8</v>
      </c>
      <c r="I51" s="4">
        <f t="shared" si="1"/>
        <v>3568.2</v>
      </c>
      <c r="J51" s="4">
        <f t="shared" si="2"/>
        <v>1751.4</v>
      </c>
      <c r="K51" s="20">
        <f t="shared" si="3"/>
        <v>44.901657291705995</v>
      </c>
    </row>
    <row r="52" spans="1:11" ht="12.75">
      <c r="A52" s="1">
        <v>46</v>
      </c>
      <c r="B52" s="2" t="s">
        <v>40</v>
      </c>
      <c r="C52" s="3">
        <v>19478279</v>
      </c>
      <c r="D52" s="17" t="s">
        <v>138</v>
      </c>
      <c r="E52" s="18" t="s">
        <v>126</v>
      </c>
      <c r="F52" s="4">
        <v>15564</v>
      </c>
      <c r="G52" s="4">
        <v>17833.4</v>
      </c>
      <c r="H52" s="19">
        <f t="shared" si="0"/>
        <v>33397.4</v>
      </c>
      <c r="I52" s="4">
        <f t="shared" si="1"/>
        <v>3891</v>
      </c>
      <c r="J52" s="4">
        <f t="shared" si="2"/>
        <v>1783.3400000000001</v>
      </c>
      <c r="K52" s="20">
        <f t="shared" si="3"/>
        <v>46.6024301292915</v>
      </c>
    </row>
    <row r="53" spans="1:11" ht="12.75">
      <c r="A53" s="1">
        <v>47</v>
      </c>
      <c r="B53" s="2" t="s">
        <v>41</v>
      </c>
      <c r="C53" s="3">
        <v>19252416</v>
      </c>
      <c r="D53" s="17" t="s">
        <v>156</v>
      </c>
      <c r="E53" s="18" t="s">
        <v>127</v>
      </c>
      <c r="F53" s="4">
        <v>9262</v>
      </c>
      <c r="G53" s="4">
        <v>9468.3</v>
      </c>
      <c r="H53" s="19">
        <f t="shared" si="0"/>
        <v>18730.3</v>
      </c>
      <c r="I53" s="4">
        <f t="shared" si="1"/>
        <v>2315.5</v>
      </c>
      <c r="J53" s="4">
        <f t="shared" si="2"/>
        <v>946.8299999999999</v>
      </c>
      <c r="K53" s="20">
        <f t="shared" si="3"/>
        <v>49.44928805197995</v>
      </c>
    </row>
    <row r="54" spans="1:11" ht="12.75">
      <c r="A54" s="1">
        <v>48</v>
      </c>
      <c r="B54" s="2" t="s">
        <v>76</v>
      </c>
      <c r="C54" s="5">
        <v>24889220</v>
      </c>
      <c r="D54" s="17" t="s">
        <v>124</v>
      </c>
      <c r="E54" s="18" t="s">
        <v>131</v>
      </c>
      <c r="F54" s="4">
        <v>14976</v>
      </c>
      <c r="G54" s="4">
        <v>21167.5</v>
      </c>
      <c r="H54" s="19">
        <f t="shared" si="0"/>
        <v>36143.5</v>
      </c>
      <c r="I54" s="4">
        <f t="shared" si="1"/>
        <v>3744</v>
      </c>
      <c r="J54" s="4">
        <f t="shared" si="2"/>
        <v>2116.75</v>
      </c>
      <c r="K54" s="20">
        <f t="shared" si="3"/>
        <v>41.434836139278154</v>
      </c>
    </row>
    <row r="55" spans="1:11" ht="12.75">
      <c r="A55" s="1">
        <v>49</v>
      </c>
      <c r="B55" s="2" t="s">
        <v>42</v>
      </c>
      <c r="C55" s="3">
        <v>19477028</v>
      </c>
      <c r="D55" s="17" t="s">
        <v>157</v>
      </c>
      <c r="E55" s="18" t="s">
        <v>133</v>
      </c>
      <c r="F55" s="4">
        <v>8162</v>
      </c>
      <c r="G55" s="4">
        <v>9334.2</v>
      </c>
      <c r="H55" s="19">
        <f t="shared" si="0"/>
        <v>17496.2</v>
      </c>
      <c r="I55" s="4">
        <f t="shared" si="1"/>
        <v>2040.5</v>
      </c>
      <c r="J55" s="4">
        <f t="shared" si="2"/>
        <v>933.4200000000001</v>
      </c>
      <c r="K55" s="20">
        <f t="shared" si="3"/>
        <v>46.65012974245836</v>
      </c>
    </row>
    <row r="56" spans="1:11" ht="12.75">
      <c r="A56" s="1">
        <v>50</v>
      </c>
      <c r="B56" s="2" t="s">
        <v>43</v>
      </c>
      <c r="C56" s="3">
        <v>19317400</v>
      </c>
      <c r="D56" s="17" t="s">
        <v>158</v>
      </c>
      <c r="E56" s="18" t="s">
        <v>137</v>
      </c>
      <c r="F56" s="4">
        <v>15770.4</v>
      </c>
      <c r="G56" s="4">
        <v>18007.9</v>
      </c>
      <c r="H56" s="19">
        <f t="shared" si="0"/>
        <v>33778.3</v>
      </c>
      <c r="I56" s="4">
        <f t="shared" si="1"/>
        <v>3942.6</v>
      </c>
      <c r="J56" s="4">
        <f t="shared" si="2"/>
        <v>1800.7900000000002</v>
      </c>
      <c r="K56" s="20">
        <f t="shared" si="3"/>
        <v>46.68796239005515</v>
      </c>
    </row>
    <row r="57" spans="1:11" ht="12.75">
      <c r="A57" s="1">
        <v>51</v>
      </c>
      <c r="B57" s="2" t="s">
        <v>44</v>
      </c>
      <c r="C57" s="3">
        <v>19370110</v>
      </c>
      <c r="D57" s="17" t="s">
        <v>159</v>
      </c>
      <c r="E57" s="18" t="s">
        <v>131</v>
      </c>
      <c r="F57" s="4">
        <v>16068</v>
      </c>
      <c r="G57" s="4">
        <v>18640</v>
      </c>
      <c r="H57" s="19">
        <f t="shared" si="0"/>
        <v>34708</v>
      </c>
      <c r="I57" s="4">
        <f t="shared" si="1"/>
        <v>4017</v>
      </c>
      <c r="J57" s="4">
        <f t="shared" si="2"/>
        <v>1864</v>
      </c>
      <c r="K57" s="20">
        <f t="shared" si="3"/>
        <v>46.29480235104299</v>
      </c>
    </row>
    <row r="58" spans="1:11" ht="12.75">
      <c r="A58" s="1">
        <v>52</v>
      </c>
      <c r="B58" s="6" t="s">
        <v>83</v>
      </c>
      <c r="C58" s="6">
        <v>31392079</v>
      </c>
      <c r="D58" s="17" t="s">
        <v>160</v>
      </c>
      <c r="E58" s="18" t="s">
        <v>126</v>
      </c>
      <c r="F58" s="4">
        <v>16128</v>
      </c>
      <c r="G58" s="4">
        <v>23290.1</v>
      </c>
      <c r="H58" s="19">
        <f t="shared" si="0"/>
        <v>39418.1</v>
      </c>
      <c r="I58" s="4">
        <f t="shared" si="1"/>
        <v>4032</v>
      </c>
      <c r="J58" s="4">
        <f t="shared" si="2"/>
        <v>2329.0099999999998</v>
      </c>
      <c r="K58" s="20">
        <f t="shared" si="3"/>
        <v>40.915214076781986</v>
      </c>
    </row>
    <row r="59" spans="1:11" ht="12.75">
      <c r="A59" s="1">
        <v>53</v>
      </c>
      <c r="B59" s="2" t="s">
        <v>45</v>
      </c>
      <c r="C59" s="3">
        <v>20335302</v>
      </c>
      <c r="D59" s="17" t="s">
        <v>107</v>
      </c>
      <c r="E59" s="18" t="s">
        <v>135</v>
      </c>
      <c r="F59" s="4">
        <v>12054</v>
      </c>
      <c r="G59" s="4">
        <v>18217.6</v>
      </c>
      <c r="H59" s="19">
        <f t="shared" si="0"/>
        <v>30271.6</v>
      </c>
      <c r="I59" s="4">
        <f t="shared" si="1"/>
        <v>3013.5</v>
      </c>
      <c r="J59" s="4">
        <f t="shared" si="2"/>
        <v>1821.7599999999998</v>
      </c>
      <c r="K59" s="20">
        <f t="shared" si="3"/>
        <v>39.819500786215464</v>
      </c>
    </row>
    <row r="60" spans="1:11" ht="12.75">
      <c r="A60" s="1">
        <v>54</v>
      </c>
      <c r="B60" s="2" t="s">
        <v>46</v>
      </c>
      <c r="C60" s="3">
        <v>19640795</v>
      </c>
      <c r="D60" s="17" t="s">
        <v>116</v>
      </c>
      <c r="E60" s="18" t="s">
        <v>126</v>
      </c>
      <c r="F60" s="4">
        <v>18959.2</v>
      </c>
      <c r="G60" s="4">
        <v>16996.9</v>
      </c>
      <c r="H60" s="19">
        <f t="shared" si="0"/>
        <v>35956.100000000006</v>
      </c>
      <c r="I60" s="4">
        <f t="shared" si="1"/>
        <v>4739.8</v>
      </c>
      <c r="J60" s="4">
        <f t="shared" si="2"/>
        <v>1699.69</v>
      </c>
      <c r="K60" s="20">
        <f t="shared" si="3"/>
        <v>52.728744218644394</v>
      </c>
    </row>
    <row r="61" spans="1:11" ht="12.75">
      <c r="A61" s="1">
        <v>55</v>
      </c>
      <c r="B61" s="2" t="s">
        <v>47</v>
      </c>
      <c r="C61" s="3">
        <v>37825970</v>
      </c>
      <c r="D61" s="17" t="s">
        <v>111</v>
      </c>
      <c r="E61" s="18" t="s">
        <v>133</v>
      </c>
      <c r="F61" s="4">
        <v>14997.6</v>
      </c>
      <c r="G61" s="4">
        <v>14782.2</v>
      </c>
      <c r="H61" s="19">
        <f t="shared" si="0"/>
        <v>29779.800000000003</v>
      </c>
      <c r="I61" s="4">
        <f t="shared" si="1"/>
        <v>3749.4</v>
      </c>
      <c r="J61" s="4">
        <f t="shared" si="2"/>
        <v>1478.22</v>
      </c>
      <c r="K61" s="20">
        <f t="shared" si="3"/>
        <v>50.36165454435557</v>
      </c>
    </row>
    <row r="62" spans="1:11" ht="12.75">
      <c r="A62" s="1">
        <v>56</v>
      </c>
      <c r="B62" s="2" t="s">
        <v>48</v>
      </c>
      <c r="C62" s="3">
        <v>19640744</v>
      </c>
      <c r="D62" s="17" t="s">
        <v>159</v>
      </c>
      <c r="E62" s="18" t="s">
        <v>133</v>
      </c>
      <c r="F62" s="4">
        <v>12584</v>
      </c>
      <c r="G62" s="4">
        <v>11523.3</v>
      </c>
      <c r="H62" s="19">
        <f t="shared" si="0"/>
        <v>24107.3</v>
      </c>
      <c r="I62" s="4">
        <f t="shared" si="1"/>
        <v>3146</v>
      </c>
      <c r="J62" s="4">
        <f t="shared" si="2"/>
        <v>1152.33</v>
      </c>
      <c r="K62" s="20">
        <f t="shared" si="3"/>
        <v>52.19995602991625</v>
      </c>
    </row>
    <row r="63" spans="1:11" ht="12.75">
      <c r="A63" s="1">
        <v>57</v>
      </c>
      <c r="B63" s="2" t="s">
        <v>49</v>
      </c>
      <c r="C63" s="3">
        <v>20335337</v>
      </c>
      <c r="D63" s="17" t="s">
        <v>111</v>
      </c>
      <c r="E63" s="18" t="s">
        <v>135</v>
      </c>
      <c r="F63" s="4">
        <v>10472</v>
      </c>
      <c r="G63" s="4">
        <v>13985.4</v>
      </c>
      <c r="H63" s="19">
        <f t="shared" si="0"/>
        <v>24457.4</v>
      </c>
      <c r="I63" s="4">
        <f t="shared" si="1"/>
        <v>2618</v>
      </c>
      <c r="J63" s="4">
        <f t="shared" si="2"/>
        <v>1398.54</v>
      </c>
      <c r="K63" s="20">
        <f t="shared" si="3"/>
        <v>42.817306827381486</v>
      </c>
    </row>
    <row r="64" spans="1:11" ht="12.75">
      <c r="A64" s="1">
        <v>58</v>
      </c>
      <c r="B64" s="6" t="s">
        <v>79</v>
      </c>
      <c r="C64" s="6">
        <v>27233024</v>
      </c>
      <c r="D64" s="17" t="s">
        <v>161</v>
      </c>
      <c r="E64" s="18" t="s">
        <v>131</v>
      </c>
      <c r="F64" s="10">
        <v>13053.6</v>
      </c>
      <c r="G64" s="10">
        <v>13757.2</v>
      </c>
      <c r="H64" s="19">
        <f t="shared" si="0"/>
        <v>26810.800000000003</v>
      </c>
      <c r="I64" s="4">
        <f t="shared" si="1"/>
        <v>3263.4</v>
      </c>
      <c r="J64" s="4">
        <f t="shared" si="2"/>
        <v>1375.72</v>
      </c>
      <c r="K64" s="23">
        <f t="shared" si="3"/>
        <v>48.6878422128396</v>
      </c>
    </row>
    <row r="65" spans="1:11" ht="12.75">
      <c r="A65" s="1">
        <v>59</v>
      </c>
      <c r="B65" s="2" t="s">
        <v>50</v>
      </c>
      <c r="C65" s="3">
        <v>19371107</v>
      </c>
      <c r="D65" s="17" t="s">
        <v>113</v>
      </c>
      <c r="E65" s="18" t="s">
        <v>135</v>
      </c>
      <c r="F65" s="4">
        <v>8990</v>
      </c>
      <c r="G65" s="4">
        <v>7170</v>
      </c>
      <c r="H65" s="19">
        <f t="shared" si="0"/>
        <v>16160</v>
      </c>
      <c r="I65" s="4">
        <f t="shared" si="1"/>
        <v>2247.5</v>
      </c>
      <c r="J65" s="4">
        <f t="shared" si="2"/>
        <v>717</v>
      </c>
      <c r="K65" s="20">
        <f t="shared" si="3"/>
        <v>55.631188118811885</v>
      </c>
    </row>
    <row r="66" spans="1:11" ht="12.75">
      <c r="A66" s="1">
        <v>60</v>
      </c>
      <c r="B66" s="2" t="s">
        <v>51</v>
      </c>
      <c r="C66" s="3">
        <v>35797563</v>
      </c>
      <c r="D66" s="17" t="s">
        <v>162</v>
      </c>
      <c r="E66" s="18" t="s">
        <v>137</v>
      </c>
      <c r="F66" s="4">
        <v>15288</v>
      </c>
      <c r="G66" s="4">
        <v>18894.2</v>
      </c>
      <c r="H66" s="19">
        <f t="shared" si="0"/>
        <v>34182.2</v>
      </c>
      <c r="I66" s="4">
        <f t="shared" si="1"/>
        <v>3822</v>
      </c>
      <c r="J66" s="4">
        <f t="shared" si="2"/>
        <v>1889.42</v>
      </c>
      <c r="K66" s="20">
        <f t="shared" si="3"/>
        <v>44.725032326766566</v>
      </c>
    </row>
    <row r="67" spans="1:11" ht="12.75">
      <c r="A67" s="1">
        <v>61</v>
      </c>
      <c r="B67" s="2" t="s">
        <v>52</v>
      </c>
      <c r="C67" s="3">
        <v>19414640</v>
      </c>
      <c r="D67" s="17" t="s">
        <v>159</v>
      </c>
      <c r="E67" s="18" t="s">
        <v>126</v>
      </c>
      <c r="F67" s="4">
        <v>6688</v>
      </c>
      <c r="G67" s="4">
        <v>9369.4</v>
      </c>
      <c r="H67" s="19">
        <f t="shared" si="0"/>
        <v>16057.4</v>
      </c>
      <c r="I67" s="4">
        <f t="shared" si="1"/>
        <v>1672</v>
      </c>
      <c r="J67" s="4">
        <f t="shared" si="2"/>
        <v>936.9399999999999</v>
      </c>
      <c r="K67" s="20">
        <f t="shared" si="3"/>
        <v>41.65057854945383</v>
      </c>
    </row>
    <row r="68" spans="1:11" ht="12.75">
      <c r="A68" s="1">
        <v>62</v>
      </c>
      <c r="B68" s="2" t="s">
        <v>53</v>
      </c>
      <c r="C68" s="3">
        <v>35566585</v>
      </c>
      <c r="D68" s="17" t="s">
        <v>102</v>
      </c>
      <c r="E68" s="18" t="s">
        <v>135</v>
      </c>
      <c r="F68" s="4">
        <v>22651.2</v>
      </c>
      <c r="G68" s="4">
        <v>19393.8</v>
      </c>
      <c r="H68" s="19">
        <f t="shared" si="0"/>
        <v>42045</v>
      </c>
      <c r="I68" s="4">
        <f t="shared" si="1"/>
        <v>5662.8</v>
      </c>
      <c r="J68" s="4">
        <f t="shared" si="2"/>
        <v>1939.3799999999999</v>
      </c>
      <c r="K68" s="20">
        <f t="shared" si="3"/>
        <v>53.873706742775596</v>
      </c>
    </row>
    <row r="69" spans="1:11" ht="12.75">
      <c r="A69" s="1">
        <v>63</v>
      </c>
      <c r="B69" s="2" t="s">
        <v>54</v>
      </c>
      <c r="C69" s="3">
        <v>35784687</v>
      </c>
      <c r="D69" s="17" t="s">
        <v>105</v>
      </c>
      <c r="E69" s="18" t="s">
        <v>127</v>
      </c>
      <c r="F69" s="4">
        <v>9172.8</v>
      </c>
      <c r="G69" s="4">
        <v>10002.5</v>
      </c>
      <c r="H69" s="19">
        <f t="shared" si="0"/>
        <v>19175.3</v>
      </c>
      <c r="I69" s="4">
        <f t="shared" si="1"/>
        <v>2293.2</v>
      </c>
      <c r="J69" s="4">
        <f t="shared" si="2"/>
        <v>1000.25</v>
      </c>
      <c r="K69" s="20">
        <f t="shared" si="3"/>
        <v>47.83653971515439</v>
      </c>
    </row>
    <row r="70" spans="1:11" ht="12.75">
      <c r="A70" s="1">
        <v>64</v>
      </c>
      <c r="B70" s="2" t="s">
        <v>55</v>
      </c>
      <c r="C70" s="3">
        <v>35784695</v>
      </c>
      <c r="D70" s="17" t="s">
        <v>118</v>
      </c>
      <c r="E70" s="18" t="s">
        <v>127</v>
      </c>
      <c r="F70" s="4">
        <v>6777.6</v>
      </c>
      <c r="G70" s="4">
        <v>10714.6</v>
      </c>
      <c r="H70" s="19">
        <f t="shared" si="0"/>
        <v>17492.2</v>
      </c>
      <c r="I70" s="4">
        <f t="shared" si="1"/>
        <v>1694.4</v>
      </c>
      <c r="J70" s="4">
        <f t="shared" si="2"/>
        <v>1071.46</v>
      </c>
      <c r="K70" s="20">
        <f t="shared" si="3"/>
        <v>38.74641268679754</v>
      </c>
    </row>
    <row r="71" spans="1:11" ht="12.75">
      <c r="A71" s="1">
        <v>65</v>
      </c>
      <c r="B71" s="2" t="s">
        <v>56</v>
      </c>
      <c r="C71" s="3">
        <v>20570197</v>
      </c>
      <c r="D71" s="17" t="s">
        <v>163</v>
      </c>
      <c r="E71" s="18" t="s">
        <v>135</v>
      </c>
      <c r="F71" s="4">
        <v>16749.6</v>
      </c>
      <c r="G71" s="4">
        <v>15766</v>
      </c>
      <c r="H71" s="19">
        <f t="shared" si="0"/>
        <v>32515.6</v>
      </c>
      <c r="I71" s="4">
        <f t="shared" si="1"/>
        <v>4187.4</v>
      </c>
      <c r="J71" s="4">
        <f t="shared" si="2"/>
        <v>1576.6</v>
      </c>
      <c r="K71" s="20">
        <f t="shared" si="3"/>
        <v>51.512504766942634</v>
      </c>
    </row>
    <row r="72" spans="1:11" ht="12.75">
      <c r="A72" s="1">
        <v>66</v>
      </c>
      <c r="B72" s="2" t="s">
        <v>57</v>
      </c>
      <c r="C72" s="3">
        <v>19287287</v>
      </c>
      <c r="D72" s="17" t="s">
        <v>108</v>
      </c>
      <c r="E72" s="18" t="s">
        <v>131</v>
      </c>
      <c r="F72" s="4">
        <v>16616.8</v>
      </c>
      <c r="G72" s="4">
        <v>17761.1</v>
      </c>
      <c r="H72" s="19">
        <f t="shared" si="0"/>
        <v>34377.899999999994</v>
      </c>
      <c r="I72" s="4">
        <f aca="true" t="shared" si="4" ref="I72:I94">F72/4</f>
        <v>4154.2</v>
      </c>
      <c r="J72" s="4">
        <f aca="true" t="shared" si="5" ref="J72:J94">G72/10</f>
        <v>1776.11</v>
      </c>
      <c r="K72" s="20">
        <f t="shared" si="3"/>
        <v>48.33570404242261</v>
      </c>
    </row>
    <row r="73" spans="1:11" ht="12.75">
      <c r="A73" s="1">
        <v>67</v>
      </c>
      <c r="B73" s="2" t="s">
        <v>58</v>
      </c>
      <c r="C73" s="3">
        <v>19252220</v>
      </c>
      <c r="D73" s="17" t="s">
        <v>112</v>
      </c>
      <c r="E73" s="18" t="s">
        <v>133</v>
      </c>
      <c r="F73" s="4">
        <v>12352</v>
      </c>
      <c r="G73" s="4">
        <v>21613</v>
      </c>
      <c r="H73" s="19">
        <f t="shared" si="0"/>
        <v>33965</v>
      </c>
      <c r="I73" s="4">
        <f t="shared" si="4"/>
        <v>3088</v>
      </c>
      <c r="J73" s="4">
        <f t="shared" si="5"/>
        <v>2161.3</v>
      </c>
      <c r="K73" s="20">
        <f t="shared" si="3"/>
        <v>36.36684822611512</v>
      </c>
    </row>
    <row r="74" spans="1:11" ht="12.75">
      <c r="A74" s="1">
        <v>68</v>
      </c>
      <c r="B74" s="2" t="s">
        <v>59</v>
      </c>
      <c r="C74" s="3">
        <v>20244697</v>
      </c>
      <c r="D74" s="17" t="s">
        <v>138</v>
      </c>
      <c r="E74" s="18" t="s">
        <v>164</v>
      </c>
      <c r="F74" s="4">
        <v>10274</v>
      </c>
      <c r="G74" s="4">
        <v>12695.2</v>
      </c>
      <c r="H74" s="19">
        <f t="shared" si="0"/>
        <v>22969.2</v>
      </c>
      <c r="I74" s="4">
        <f t="shared" si="4"/>
        <v>2568.5</v>
      </c>
      <c r="J74" s="4">
        <f t="shared" si="5"/>
        <v>1269.52</v>
      </c>
      <c r="K74" s="20">
        <f t="shared" si="3"/>
        <v>44.729463803702345</v>
      </c>
    </row>
    <row r="75" spans="1:11" ht="12.75">
      <c r="A75" s="1">
        <v>69</v>
      </c>
      <c r="B75" s="2" t="s">
        <v>60</v>
      </c>
      <c r="C75" s="3">
        <v>19574721</v>
      </c>
      <c r="D75" s="17" t="s">
        <v>122</v>
      </c>
      <c r="E75" s="18" t="s">
        <v>131</v>
      </c>
      <c r="F75" s="4">
        <v>5618.2</v>
      </c>
      <c r="G75" s="4">
        <v>9842.5</v>
      </c>
      <c r="H75" s="19">
        <f aca="true" t="shared" si="6" ref="H75:H93">F75+G75</f>
        <v>15460.7</v>
      </c>
      <c r="I75" s="4">
        <f t="shared" si="4"/>
        <v>1404.55</v>
      </c>
      <c r="J75" s="4">
        <f t="shared" si="5"/>
        <v>984.25</v>
      </c>
      <c r="K75" s="20">
        <f aca="true" t="shared" si="7" ref="K75:K95">F75*100/H75</f>
        <v>36.33858751544238</v>
      </c>
    </row>
    <row r="76" spans="1:11" ht="12.75">
      <c r="A76" s="1">
        <v>70</v>
      </c>
      <c r="B76" s="2" t="s">
        <v>61</v>
      </c>
      <c r="C76" s="3">
        <v>20381694</v>
      </c>
      <c r="D76" s="17" t="s">
        <v>121</v>
      </c>
      <c r="E76" s="18" t="s">
        <v>126</v>
      </c>
      <c r="F76" s="4">
        <v>17311.2</v>
      </c>
      <c r="G76" s="4">
        <v>20060.9</v>
      </c>
      <c r="H76" s="19">
        <f t="shared" si="6"/>
        <v>37372.100000000006</v>
      </c>
      <c r="I76" s="4">
        <f t="shared" si="4"/>
        <v>4327.8</v>
      </c>
      <c r="J76" s="4">
        <f t="shared" si="5"/>
        <v>2006.0900000000001</v>
      </c>
      <c r="K76" s="20">
        <f t="shared" si="7"/>
        <v>46.321186125478626</v>
      </c>
    </row>
    <row r="77" spans="1:11" ht="12.75">
      <c r="A77" s="1">
        <v>71</v>
      </c>
      <c r="B77" s="2" t="s">
        <v>62</v>
      </c>
      <c r="C77" s="3">
        <v>19266250</v>
      </c>
      <c r="D77" s="17" t="s">
        <v>165</v>
      </c>
      <c r="E77" s="18" t="s">
        <v>131</v>
      </c>
      <c r="F77" s="4">
        <v>8403.2</v>
      </c>
      <c r="G77" s="4">
        <v>8305.2</v>
      </c>
      <c r="H77" s="19">
        <f t="shared" si="6"/>
        <v>16708.4</v>
      </c>
      <c r="I77" s="4">
        <f t="shared" si="4"/>
        <v>2100.8</v>
      </c>
      <c r="J77" s="4">
        <f t="shared" si="5"/>
        <v>830.5200000000001</v>
      </c>
      <c r="K77" s="20">
        <f t="shared" si="7"/>
        <v>50.2932656627804</v>
      </c>
    </row>
    <row r="78" spans="1:11" ht="12.75">
      <c r="A78" s="1">
        <v>72</v>
      </c>
      <c r="B78" s="2" t="s">
        <v>63</v>
      </c>
      <c r="C78" s="3">
        <v>19641065</v>
      </c>
      <c r="D78" s="17" t="s">
        <v>166</v>
      </c>
      <c r="E78" s="18" t="s">
        <v>135</v>
      </c>
      <c r="F78" s="4">
        <v>15322</v>
      </c>
      <c r="G78" s="4">
        <v>17303.8</v>
      </c>
      <c r="H78" s="19">
        <f t="shared" si="6"/>
        <v>32625.8</v>
      </c>
      <c r="I78" s="4">
        <f t="shared" si="4"/>
        <v>3830.5</v>
      </c>
      <c r="J78" s="4">
        <f t="shared" si="5"/>
        <v>1730.3799999999999</v>
      </c>
      <c r="K78" s="20">
        <f t="shared" si="7"/>
        <v>46.96283309528042</v>
      </c>
    </row>
    <row r="79" spans="1:11" ht="12.75">
      <c r="A79" s="1">
        <v>73</v>
      </c>
      <c r="B79" s="2" t="s">
        <v>64</v>
      </c>
      <c r="C79" s="3">
        <v>20244891</v>
      </c>
      <c r="D79" s="17" t="s">
        <v>167</v>
      </c>
      <c r="E79" s="18" t="s">
        <v>131</v>
      </c>
      <c r="F79" s="4">
        <v>9846</v>
      </c>
      <c r="G79" s="4">
        <v>9955.5</v>
      </c>
      <c r="H79" s="19">
        <f t="shared" si="6"/>
        <v>19801.5</v>
      </c>
      <c r="I79" s="4">
        <f t="shared" si="4"/>
        <v>2461.5</v>
      </c>
      <c r="J79" s="4">
        <f t="shared" si="5"/>
        <v>995.55</v>
      </c>
      <c r="K79" s="20">
        <f t="shared" si="7"/>
        <v>49.72350579501553</v>
      </c>
    </row>
    <row r="80" spans="1:11" ht="12.75">
      <c r="A80" s="1">
        <v>74</v>
      </c>
      <c r="B80" s="2" t="s">
        <v>65</v>
      </c>
      <c r="C80" s="3">
        <v>19370586</v>
      </c>
      <c r="D80" s="17" t="s">
        <v>168</v>
      </c>
      <c r="E80" s="18" t="s">
        <v>126</v>
      </c>
      <c r="F80" s="4">
        <v>12326.4</v>
      </c>
      <c r="G80" s="4">
        <v>14860</v>
      </c>
      <c r="H80" s="19">
        <f t="shared" si="6"/>
        <v>27186.4</v>
      </c>
      <c r="I80" s="4">
        <f t="shared" si="4"/>
        <v>3081.6</v>
      </c>
      <c r="J80" s="4">
        <f t="shared" si="5"/>
        <v>1486</v>
      </c>
      <c r="K80" s="20">
        <f t="shared" si="7"/>
        <v>45.34031721743224</v>
      </c>
    </row>
    <row r="81" spans="1:11" ht="12.75">
      <c r="A81" s="1">
        <v>75</v>
      </c>
      <c r="B81" s="2" t="s">
        <v>66</v>
      </c>
      <c r="C81" s="3">
        <v>20869017</v>
      </c>
      <c r="D81" s="17" t="s">
        <v>148</v>
      </c>
      <c r="E81" s="18" t="s">
        <v>137</v>
      </c>
      <c r="F81" s="4">
        <v>11932.8</v>
      </c>
      <c r="G81" s="4">
        <v>9738.8</v>
      </c>
      <c r="H81" s="19">
        <f t="shared" si="6"/>
        <v>21671.6</v>
      </c>
      <c r="I81" s="4">
        <f t="shared" si="4"/>
        <v>2983.2</v>
      </c>
      <c r="J81" s="4">
        <f t="shared" si="5"/>
        <v>973.8799999999999</v>
      </c>
      <c r="K81" s="20">
        <f t="shared" si="7"/>
        <v>55.06192436183762</v>
      </c>
    </row>
    <row r="82" spans="1:11" ht="12.75">
      <c r="A82" s="1">
        <v>76</v>
      </c>
      <c r="B82" s="6" t="s">
        <v>78</v>
      </c>
      <c r="C82" s="6">
        <v>36016032</v>
      </c>
      <c r="D82" s="17" t="s">
        <v>163</v>
      </c>
      <c r="E82" s="18" t="s">
        <v>131</v>
      </c>
      <c r="F82" s="4">
        <v>15052</v>
      </c>
      <c r="G82" s="4">
        <v>18918.4</v>
      </c>
      <c r="H82" s="19">
        <f>F82+G82</f>
        <v>33970.4</v>
      </c>
      <c r="I82" s="4">
        <f t="shared" si="4"/>
        <v>3763</v>
      </c>
      <c r="J82" s="4">
        <f t="shared" si="5"/>
        <v>1891.8400000000001</v>
      </c>
      <c r="K82" s="20">
        <f>F82*100/H82</f>
        <v>44.309163271554056</v>
      </c>
    </row>
    <row r="83" spans="1:11" ht="12.75">
      <c r="A83" s="1">
        <v>77</v>
      </c>
      <c r="B83" s="2" t="s">
        <v>67</v>
      </c>
      <c r="C83" s="3">
        <v>19372285</v>
      </c>
      <c r="D83" s="17" t="s">
        <v>102</v>
      </c>
      <c r="E83" s="18" t="s">
        <v>135</v>
      </c>
      <c r="F83" s="4">
        <v>10612.8</v>
      </c>
      <c r="G83" s="4">
        <v>14676.8</v>
      </c>
      <c r="H83" s="19">
        <f t="shared" si="6"/>
        <v>25289.6</v>
      </c>
      <c r="I83" s="4">
        <f t="shared" si="4"/>
        <v>2653.2</v>
      </c>
      <c r="J83" s="4">
        <f t="shared" si="5"/>
        <v>1467.6799999999998</v>
      </c>
      <c r="K83" s="20">
        <f t="shared" si="7"/>
        <v>41.965076553207645</v>
      </c>
    </row>
    <row r="84" spans="1:11" ht="12.75">
      <c r="A84" s="1">
        <v>78</v>
      </c>
      <c r="B84" s="2" t="s">
        <v>68</v>
      </c>
      <c r="C84" s="3">
        <v>20627684</v>
      </c>
      <c r="D84" s="17" t="s">
        <v>169</v>
      </c>
      <c r="E84" s="18" t="s">
        <v>135</v>
      </c>
      <c r="F84" s="4">
        <v>13770</v>
      </c>
      <c r="G84" s="4">
        <v>14844.2</v>
      </c>
      <c r="H84" s="19">
        <f t="shared" si="6"/>
        <v>28614.2</v>
      </c>
      <c r="I84" s="4">
        <f t="shared" si="4"/>
        <v>3442.5</v>
      </c>
      <c r="J84" s="4">
        <f t="shared" si="5"/>
        <v>1484.42</v>
      </c>
      <c r="K84" s="20">
        <f t="shared" si="7"/>
        <v>48.122959928986305</v>
      </c>
    </row>
    <row r="85" spans="1:11" ht="12.75">
      <c r="A85" s="1">
        <v>79</v>
      </c>
      <c r="B85" s="2" t="s">
        <v>69</v>
      </c>
      <c r="C85" s="3">
        <v>19414100</v>
      </c>
      <c r="D85" s="17" t="s">
        <v>158</v>
      </c>
      <c r="E85" s="18" t="s">
        <v>135</v>
      </c>
      <c r="F85" s="4">
        <v>18506.4</v>
      </c>
      <c r="G85" s="4">
        <v>18050.4</v>
      </c>
      <c r="H85" s="19">
        <f t="shared" si="6"/>
        <v>36556.8</v>
      </c>
      <c r="I85" s="4">
        <f t="shared" si="4"/>
        <v>4626.6</v>
      </c>
      <c r="J85" s="4">
        <f t="shared" si="5"/>
        <v>1805.0400000000002</v>
      </c>
      <c r="K85" s="20">
        <f t="shared" si="7"/>
        <v>50.62368697478992</v>
      </c>
    </row>
    <row r="86" spans="1:11" ht="12.75">
      <c r="A86" s="1">
        <v>80</v>
      </c>
      <c r="B86" s="2" t="s">
        <v>70</v>
      </c>
      <c r="C86" s="3">
        <v>20245013</v>
      </c>
      <c r="D86" s="17" t="s">
        <v>170</v>
      </c>
      <c r="E86" s="18" t="s">
        <v>126</v>
      </c>
      <c r="F86" s="4">
        <v>14385.6</v>
      </c>
      <c r="G86" s="4">
        <v>14092.1</v>
      </c>
      <c r="H86" s="19">
        <f t="shared" si="6"/>
        <v>28477.7</v>
      </c>
      <c r="I86" s="4">
        <f t="shared" si="4"/>
        <v>3596.4</v>
      </c>
      <c r="J86" s="4">
        <f t="shared" si="5"/>
        <v>1409.21</v>
      </c>
      <c r="K86" s="20">
        <f t="shared" si="7"/>
        <v>50.51531549247306</v>
      </c>
    </row>
    <row r="87" spans="1:11" ht="12.75">
      <c r="A87" s="1">
        <v>81</v>
      </c>
      <c r="B87" s="2" t="s">
        <v>71</v>
      </c>
      <c r="C87" s="5">
        <v>19641464</v>
      </c>
      <c r="D87" s="1">
        <v>148</v>
      </c>
      <c r="E87" s="18" t="s">
        <v>126</v>
      </c>
      <c r="F87" s="4">
        <v>13348</v>
      </c>
      <c r="G87" s="4">
        <v>13819.8</v>
      </c>
      <c r="H87" s="19">
        <f t="shared" si="6"/>
        <v>27167.8</v>
      </c>
      <c r="I87" s="4">
        <f t="shared" si="4"/>
        <v>3337</v>
      </c>
      <c r="J87" s="4">
        <f t="shared" si="5"/>
        <v>1381.98</v>
      </c>
      <c r="K87" s="20">
        <f t="shared" si="7"/>
        <v>49.13169266558205</v>
      </c>
    </row>
    <row r="88" spans="1:11" ht="12.75">
      <c r="A88" s="1">
        <v>82</v>
      </c>
      <c r="B88" s="2" t="s">
        <v>72</v>
      </c>
      <c r="C88" s="3">
        <v>19687704</v>
      </c>
      <c r="D88" s="17" t="s">
        <v>171</v>
      </c>
      <c r="E88" s="18" t="s">
        <v>131</v>
      </c>
      <c r="F88" s="4">
        <v>17551.2</v>
      </c>
      <c r="G88" s="4">
        <v>17602.7</v>
      </c>
      <c r="H88" s="19">
        <f t="shared" si="6"/>
        <v>35153.9</v>
      </c>
      <c r="I88" s="4">
        <f t="shared" si="4"/>
        <v>4387.8</v>
      </c>
      <c r="J88" s="4">
        <f t="shared" si="5"/>
        <v>1760.27</v>
      </c>
      <c r="K88" s="20">
        <f t="shared" si="7"/>
        <v>49.926750659244064</v>
      </c>
    </row>
    <row r="89" spans="1:11" ht="12.75">
      <c r="A89" s="1">
        <v>83</v>
      </c>
      <c r="B89" s="6" t="s">
        <v>85</v>
      </c>
      <c r="C89" s="6">
        <v>36111786</v>
      </c>
      <c r="D89" s="17" t="s">
        <v>172</v>
      </c>
      <c r="E89" s="18" t="s">
        <v>126</v>
      </c>
      <c r="F89" s="4">
        <v>15861.6</v>
      </c>
      <c r="G89" s="4">
        <v>14930.9</v>
      </c>
      <c r="H89" s="19">
        <f t="shared" si="6"/>
        <v>30792.5</v>
      </c>
      <c r="I89" s="4">
        <f t="shared" si="4"/>
        <v>3965.4</v>
      </c>
      <c r="J89" s="4">
        <f t="shared" si="5"/>
        <v>1493.09</v>
      </c>
      <c r="K89" s="20">
        <f t="shared" si="7"/>
        <v>51.51124462125517</v>
      </c>
    </row>
    <row r="90" spans="1:11" ht="12.75">
      <c r="A90" s="1">
        <v>84</v>
      </c>
      <c r="B90" s="6" t="s">
        <v>86</v>
      </c>
      <c r="C90" s="6">
        <v>38116119</v>
      </c>
      <c r="D90" s="17" t="s">
        <v>147</v>
      </c>
      <c r="E90" s="18" t="s">
        <v>135</v>
      </c>
      <c r="F90" s="4">
        <v>20397.6</v>
      </c>
      <c r="G90" s="4">
        <v>22395</v>
      </c>
      <c r="H90" s="19">
        <f t="shared" si="6"/>
        <v>42792.6</v>
      </c>
      <c r="I90" s="4">
        <f t="shared" si="4"/>
        <v>5099.4</v>
      </c>
      <c r="J90" s="4">
        <f t="shared" si="5"/>
        <v>2239.5</v>
      </c>
      <c r="K90" s="20">
        <f t="shared" si="7"/>
        <v>47.66618527502418</v>
      </c>
    </row>
    <row r="91" spans="1:11" ht="12.75">
      <c r="A91" s="1">
        <v>85</v>
      </c>
      <c r="B91" s="6" t="s">
        <v>87</v>
      </c>
      <c r="C91" s="6">
        <v>38733823</v>
      </c>
      <c r="D91" s="17" t="s">
        <v>173</v>
      </c>
      <c r="E91" s="18" t="s">
        <v>127</v>
      </c>
      <c r="F91" s="4">
        <v>8866</v>
      </c>
      <c r="G91" s="4">
        <v>9488.6</v>
      </c>
      <c r="H91" s="19">
        <f t="shared" si="6"/>
        <v>18354.6</v>
      </c>
      <c r="I91" s="4">
        <f t="shared" si="4"/>
        <v>2216.5</v>
      </c>
      <c r="J91" s="4">
        <f t="shared" si="5"/>
        <v>948.86</v>
      </c>
      <c r="K91" s="20">
        <f t="shared" si="7"/>
        <v>48.30396739781853</v>
      </c>
    </row>
    <row r="92" spans="1:11" ht="12.75">
      <c r="A92" s="1">
        <v>86</v>
      </c>
      <c r="B92" s="6" t="s">
        <v>88</v>
      </c>
      <c r="C92" s="6">
        <v>40255542</v>
      </c>
      <c r="D92" s="17" t="s">
        <v>110</v>
      </c>
      <c r="E92" s="18" t="s">
        <v>142</v>
      </c>
      <c r="F92" s="4">
        <v>9648</v>
      </c>
      <c r="G92" s="4">
        <v>10420.9</v>
      </c>
      <c r="H92" s="19">
        <f t="shared" si="6"/>
        <v>20068.9</v>
      </c>
      <c r="I92" s="4">
        <f t="shared" si="4"/>
        <v>2412</v>
      </c>
      <c r="J92" s="4">
        <f t="shared" si="5"/>
        <v>1042.09</v>
      </c>
      <c r="K92" s="20">
        <f t="shared" si="7"/>
        <v>48.07438374798818</v>
      </c>
    </row>
    <row r="93" spans="1:11" ht="12.75">
      <c r="A93" s="1">
        <v>87</v>
      </c>
      <c r="B93" s="6" t="s">
        <v>89</v>
      </c>
      <c r="C93" s="6">
        <v>40577106</v>
      </c>
      <c r="D93" s="17" t="s">
        <v>174</v>
      </c>
      <c r="E93" s="18" t="s">
        <v>131</v>
      </c>
      <c r="F93" s="4">
        <v>12358</v>
      </c>
      <c r="G93" s="4">
        <v>15299.2</v>
      </c>
      <c r="H93" s="24">
        <f t="shared" si="6"/>
        <v>27657.2</v>
      </c>
      <c r="I93" s="4">
        <f t="shared" si="4"/>
        <v>3089.5</v>
      </c>
      <c r="J93" s="4">
        <f t="shared" si="5"/>
        <v>1529.92</v>
      </c>
      <c r="K93" s="20">
        <f t="shared" si="7"/>
        <v>44.682758919919586</v>
      </c>
    </row>
    <row r="94" spans="1:11" ht="12.75">
      <c r="A94" s="1">
        <v>88</v>
      </c>
      <c r="B94" s="7" t="s">
        <v>91</v>
      </c>
      <c r="C94" s="7">
        <v>43125997</v>
      </c>
      <c r="D94" s="21" t="s">
        <v>175</v>
      </c>
      <c r="E94" s="25" t="s">
        <v>134</v>
      </c>
      <c r="F94" s="8">
        <v>8910</v>
      </c>
      <c r="G94" s="8">
        <v>11418.5</v>
      </c>
      <c r="H94" s="26">
        <f>F94+G94</f>
        <v>20328.5</v>
      </c>
      <c r="I94" s="4">
        <f t="shared" si="4"/>
        <v>2227.5</v>
      </c>
      <c r="J94" s="4">
        <f t="shared" si="5"/>
        <v>1141.85</v>
      </c>
      <c r="K94" s="23">
        <f t="shared" si="7"/>
        <v>43.830090759278846</v>
      </c>
    </row>
    <row r="95" spans="1:11" ht="12.75">
      <c r="A95" s="34" t="s">
        <v>90</v>
      </c>
      <c r="B95" s="34"/>
      <c r="C95" s="34"/>
      <c r="D95" s="34"/>
      <c r="E95" s="34"/>
      <c r="F95" s="27">
        <f>SUM(F7:F94)</f>
        <v>1142066.0000000002</v>
      </c>
      <c r="G95" s="27">
        <f>SUM(G7:G94)</f>
        <v>1307722.6999999997</v>
      </c>
      <c r="H95" s="31">
        <f>SUM(H7:H94)</f>
        <v>2449788.7</v>
      </c>
      <c r="I95" s="4">
        <f>SUM(I7:I94)</f>
        <v>285516.50000000006</v>
      </c>
      <c r="J95" s="4">
        <f>SUM(J7:J94)</f>
        <v>130772.27</v>
      </c>
      <c r="K95" s="20">
        <f t="shared" si="7"/>
        <v>46.6189594229086</v>
      </c>
    </row>
    <row r="96" spans="1:11" ht="12.75">
      <c r="A96" s="12"/>
      <c r="B96" s="11"/>
      <c r="C96" s="11"/>
      <c r="D96" s="11"/>
      <c r="E96" s="11"/>
      <c r="F96" s="13"/>
      <c r="G96" s="28"/>
      <c r="H96" s="32"/>
      <c r="I96" s="13"/>
      <c r="J96" s="13"/>
      <c r="K96" s="29"/>
    </row>
  </sheetData>
  <sheetProtection/>
  <mergeCells count="9">
    <mergeCell ref="A95:E95"/>
    <mergeCell ref="H95:H96"/>
    <mergeCell ref="A1:K1"/>
    <mergeCell ref="A5:A6"/>
    <mergeCell ref="B5:B6"/>
    <mergeCell ref="C5:C6"/>
    <mergeCell ref="D5:E5"/>
    <mergeCell ref="F5:G5"/>
    <mergeCell ref="H5:H6"/>
  </mergeCells>
  <printOptions/>
  <pageMargins left="0.15748031496062992" right="0.15748031496062992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2022-05-13T08:00:02Z</dcterms:modified>
  <cp:category/>
  <cp:version/>
  <cp:contentType/>
  <cp:contentStatus/>
</cp:coreProperties>
</file>